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24"/>
  <c r="P24" s="1"/>
  <c r="N36"/>
  <c r="P36" s="1"/>
  <c r="N44"/>
  <c r="P44" s="1"/>
  <c r="N72"/>
  <c r="P72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16"/>
  <c r="P16" s="1"/>
  <c r="N20"/>
  <c r="P20" s="1"/>
  <c r="N40"/>
  <c r="P40" s="1"/>
  <c r="N48"/>
  <c r="P48" s="1"/>
  <c r="N56"/>
  <c r="P56" s="1"/>
  <c r="N64"/>
  <c r="P64" s="1"/>
  <c r="N80"/>
  <c r="P80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8"/>
  <c r="P28" s="1"/>
  <c r="N32"/>
  <c r="P32" s="1"/>
  <c r="N52"/>
  <c r="P52" s="1"/>
  <c r="N60"/>
  <c r="P60" s="1"/>
  <c r="N68"/>
  <c r="P68" s="1"/>
  <c r="N84"/>
  <c r="P84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7"/>
  <c r="M17" s="1"/>
  <c r="K29"/>
  <c r="M29" s="1"/>
  <c r="K33"/>
  <c r="M33" s="1"/>
  <c r="K41"/>
  <c r="M41" s="1"/>
  <c r="K49"/>
  <c r="M49" s="1"/>
  <c r="K57"/>
  <c r="M57" s="1"/>
  <c r="K65"/>
  <c r="M65" s="1"/>
  <c r="K69"/>
  <c r="M69" s="1"/>
  <c r="K77"/>
  <c r="M77" s="1"/>
  <c r="K85"/>
  <c r="M85" s="1"/>
  <c r="K93"/>
  <c r="M93" s="1"/>
  <c r="K4"/>
  <c r="M4" s="1"/>
  <c r="K8"/>
  <c r="M8" s="1"/>
  <c r="K16"/>
  <c r="M16" s="1"/>
  <c r="K24"/>
  <c r="M24" s="1"/>
  <c r="K36"/>
  <c r="M36" s="1"/>
  <c r="K44"/>
  <c r="M44" s="1"/>
  <c r="K56"/>
  <c r="M56" s="1"/>
  <c r="K64"/>
  <c r="M64" s="1"/>
  <c r="K76"/>
  <c r="M76" s="1"/>
  <c r="K84"/>
  <c r="M84" s="1"/>
  <c r="K88"/>
  <c r="M88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1"/>
  <c r="M21" s="1"/>
  <c r="K25"/>
  <c r="M25" s="1"/>
  <c r="K37"/>
  <c r="M37" s="1"/>
  <c r="K45"/>
  <c r="M45" s="1"/>
  <c r="K53"/>
  <c r="M53" s="1"/>
  <c r="K61"/>
  <c r="M61" s="1"/>
  <c r="K73"/>
  <c r="M73" s="1"/>
  <c r="K81"/>
  <c r="M81" s="1"/>
  <c r="K89"/>
  <c r="M89" s="1"/>
  <c r="K97"/>
  <c r="M97" s="1"/>
  <c r="K12"/>
  <c r="M12" s="1"/>
  <c r="K20"/>
  <c r="M20" s="1"/>
  <c r="K28"/>
  <c r="M28" s="1"/>
  <c r="K32"/>
  <c r="M32" s="1"/>
  <c r="K40"/>
  <c r="M40" s="1"/>
  <c r="K48"/>
  <c r="M48" s="1"/>
  <c r="K52"/>
  <c r="M52" s="1"/>
  <c r="K60"/>
  <c r="M60" s="1"/>
  <c r="K68"/>
  <c r="M68" s="1"/>
  <c r="K72"/>
  <c r="M72" s="1"/>
  <c r="K80"/>
  <c r="M80" s="1"/>
  <c r="K92"/>
  <c r="M92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B21"/>
  <c r="D21" s="1"/>
  <c r="B25"/>
  <c r="D25" s="1"/>
  <c r="B29"/>
  <c r="D29" s="1"/>
  <c r="B33"/>
  <c r="D33" s="1"/>
  <c r="B37"/>
  <c r="D37" s="1"/>
  <c r="Q37" s="1"/>
  <c r="B41"/>
  <c r="D41" s="1"/>
  <c r="Q41" s="1"/>
  <c r="B45"/>
  <c r="D45" s="1"/>
  <c r="B49"/>
  <c r="D49" s="1"/>
  <c r="Q49" s="1"/>
  <c r="B53"/>
  <c r="D53" s="1"/>
  <c r="B57"/>
  <c r="D57" s="1"/>
  <c r="Q57" s="1"/>
  <c r="B61"/>
  <c r="D61" s="1"/>
  <c r="Q61" s="1"/>
  <c r="B65"/>
  <c r="D65" s="1"/>
  <c r="B69"/>
  <c r="D69" s="1"/>
  <c r="B73"/>
  <c r="D73" s="1"/>
  <c r="B77"/>
  <c r="D77" s="1"/>
  <c r="Q77" s="1"/>
  <c r="B81"/>
  <c r="D81" s="1"/>
  <c r="B85"/>
  <c r="D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8" i="81" l="1"/>
  <c r="Q34"/>
  <c r="Q53"/>
  <c r="Q44"/>
  <c r="Q36"/>
  <c r="Q85"/>
  <c r="Q25"/>
  <c r="Q21"/>
  <c r="Q19"/>
  <c r="Q83"/>
  <c r="Q17"/>
  <c r="Q80"/>
  <c r="Q69"/>
  <c r="Q51"/>
  <c r="Q3"/>
  <c r="Q20"/>
  <c r="Q67"/>
  <c r="Q92"/>
  <c r="Q29"/>
  <c r="Q4"/>
  <c r="Q88"/>
  <c r="Q8"/>
  <c r="T2" i="82"/>
  <c r="T2" i="79"/>
  <c r="DM99" i="11"/>
  <c r="Q91" i="81"/>
  <c r="Q75"/>
  <c r="Q59"/>
  <c r="Q43"/>
  <c r="Q27"/>
  <c r="Q11"/>
  <c r="Q28"/>
  <c r="Q87"/>
  <c r="Q71"/>
  <c r="Q55"/>
  <c r="Q39"/>
  <c r="Q23"/>
  <c r="Q7"/>
  <c r="Q72"/>
  <c r="Q56"/>
  <c r="Q60"/>
  <c r="Q16"/>
  <c r="Q73"/>
  <c r="Q40"/>
  <c r="Q93"/>
  <c r="Q45"/>
  <c r="Q13"/>
  <c r="Q76"/>
  <c r="Q12"/>
  <c r="Q24"/>
  <c r="Q81"/>
  <c r="Q65"/>
  <c r="Q33"/>
  <c r="Q95"/>
  <c r="Q79"/>
  <c r="Q63"/>
  <c r="Q47"/>
  <c r="Q31"/>
  <c r="Q15"/>
  <c r="Q96"/>
  <c r="Q64"/>
  <c r="Q48"/>
  <c r="Q84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9" l="1"/>
  <c r="AK99" i="24"/>
  <c r="AP99" i="29"/>
  <c r="AO99"/>
  <c r="AB88" i="63"/>
  <c r="AB72"/>
  <c r="AB60"/>
  <c r="AB44"/>
  <c r="AB93"/>
  <c r="AB89"/>
  <c r="AB81"/>
  <c r="AB77"/>
  <c r="AB73"/>
  <c r="AB69"/>
  <c r="AB93" i="62"/>
  <c r="AB89"/>
  <c r="AB85"/>
  <c r="AB81"/>
  <c r="AB69"/>
  <c r="AB61"/>
  <c r="AB53"/>
  <c r="AB29"/>
  <c r="AB60"/>
  <c r="AB40"/>
  <c r="AB36"/>
  <c r="AB96" i="61"/>
  <c r="AB88"/>
  <c r="AB80"/>
  <c r="AB44"/>
  <c r="AB40"/>
  <c r="AB28"/>
  <c r="AB24"/>
  <c r="AB20"/>
  <c r="AB12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U88"/>
  <c r="N88"/>
  <c r="U87"/>
  <c r="U86"/>
  <c r="N86"/>
  <c r="F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U71"/>
  <c r="F71"/>
  <c r="U70"/>
  <c r="N70"/>
  <c r="U69"/>
  <c r="N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U35"/>
  <c r="U34"/>
  <c r="N34"/>
  <c r="F34"/>
  <c r="U33"/>
  <c r="N33"/>
  <c r="U32"/>
  <c r="N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U47"/>
  <c r="U46"/>
  <c r="F46"/>
  <c r="U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U63"/>
  <c r="U62"/>
  <c r="N62"/>
  <c r="F62"/>
  <c r="U61"/>
  <c r="U60"/>
  <c r="N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U13"/>
  <c r="F13"/>
  <c r="U12"/>
  <c r="F12"/>
  <c r="U11"/>
  <c r="F11"/>
  <c r="U10"/>
  <c r="U9"/>
  <c r="U8"/>
  <c r="F8"/>
  <c r="U7"/>
  <c r="N7"/>
  <c r="U6"/>
  <c r="F6"/>
  <c r="U5"/>
  <c r="U4"/>
  <c r="U3"/>
  <c r="K99"/>
  <c r="A1"/>
  <c r="T99" i="58"/>
  <c r="S99"/>
  <c r="R99"/>
  <c r="Q99"/>
  <c r="P99"/>
  <c r="U98"/>
  <c r="U97"/>
  <c r="U96"/>
  <c r="U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U82"/>
  <c r="F82"/>
  <c r="U81"/>
  <c r="U80"/>
  <c r="U79"/>
  <c r="U78"/>
  <c r="U77"/>
  <c r="U76"/>
  <c r="F76"/>
  <c r="U75"/>
  <c r="U74"/>
  <c r="U73"/>
  <c r="F73"/>
  <c r="U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U69"/>
  <c r="N69"/>
  <c r="U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U89"/>
  <c r="F89"/>
  <c r="U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59" i="57" l="1"/>
  <c r="F57"/>
  <c r="F53"/>
  <c r="F51"/>
  <c r="F49"/>
  <c r="F45"/>
  <c r="F43"/>
  <c r="F41"/>
  <c r="F37"/>
  <c r="F35"/>
  <c r="F33"/>
  <c r="F29"/>
  <c r="F27"/>
  <c r="F25"/>
  <c r="F21"/>
  <c r="F19"/>
  <c r="F17"/>
  <c r="F13"/>
  <c r="F9"/>
  <c r="F7"/>
  <c r="F97" i="58"/>
  <c r="F95"/>
  <c r="F83"/>
  <c r="F81"/>
  <c r="F79"/>
  <c r="F77"/>
  <c r="F75"/>
  <c r="F71"/>
  <c r="F67"/>
  <c r="F65"/>
  <c r="F63"/>
  <c r="F61"/>
  <c r="F59"/>
  <c r="F57"/>
  <c r="F55"/>
  <c r="F53"/>
  <c r="F51"/>
  <c r="F49"/>
  <c r="F47"/>
  <c r="F45"/>
  <c r="F43"/>
  <c r="F39"/>
  <c r="F37"/>
  <c r="F35"/>
  <c r="F33"/>
  <c r="F23"/>
  <c r="F15"/>
  <c r="F11"/>
  <c r="F7"/>
  <c r="F97" i="61"/>
  <c r="F95"/>
  <c r="F93"/>
  <c r="F91"/>
  <c r="F81"/>
  <c r="F79"/>
  <c r="F77"/>
  <c r="F75"/>
  <c r="F73"/>
  <c r="F67"/>
  <c r="F65"/>
  <c r="F63"/>
  <c r="F61"/>
  <c r="F59"/>
  <c r="F55"/>
  <c r="F53"/>
  <c r="F51"/>
  <c r="F47"/>
  <c r="F45"/>
  <c r="F43"/>
  <c r="F29"/>
  <c r="F23"/>
  <c r="F21"/>
  <c r="F15"/>
  <c r="F7"/>
  <c r="F5"/>
  <c r="F95" i="62"/>
  <c r="F93"/>
  <c r="F89"/>
  <c r="F87"/>
  <c r="F85"/>
  <c r="F83"/>
  <c r="F79"/>
  <c r="F75"/>
  <c r="F73"/>
  <c r="F69"/>
  <c r="F63"/>
  <c r="F61"/>
  <c r="F57"/>
  <c r="F55"/>
  <c r="F53"/>
  <c r="F51"/>
  <c r="F49"/>
  <c r="F47"/>
  <c r="F45"/>
  <c r="F33"/>
  <c r="F31"/>
  <c r="F29"/>
  <c r="F27"/>
  <c r="F25"/>
  <c r="F23"/>
  <c r="F21"/>
  <c r="F19"/>
  <c r="F15"/>
  <c r="F9"/>
  <c r="F7"/>
  <c r="F5"/>
  <c r="F93" i="63"/>
  <c r="F89"/>
  <c r="F87"/>
  <c r="F83"/>
  <c r="F81"/>
  <c r="F77"/>
  <c r="F75"/>
  <c r="F69"/>
  <c r="F65"/>
  <c r="F61"/>
  <c r="F88"/>
  <c r="F72"/>
  <c r="F60"/>
  <c r="F59"/>
  <c r="F55"/>
  <c r="F53"/>
  <c r="F90" i="56"/>
  <c r="F88"/>
  <c r="F52"/>
  <c r="F98" i="57"/>
  <c r="F70"/>
  <c r="F28"/>
  <c r="F98" i="58"/>
  <c r="F96"/>
  <c r="F94"/>
  <c r="F84"/>
  <c r="F80"/>
  <c r="F78"/>
  <c r="F74"/>
  <c r="F72"/>
  <c r="F78" i="61"/>
  <c r="F64"/>
  <c r="F60"/>
  <c r="F24"/>
  <c r="F14"/>
  <c r="F10"/>
  <c r="F4"/>
  <c r="F44" i="62"/>
  <c r="O99" i="81"/>
  <c r="L99"/>
  <c r="I99"/>
  <c r="F99"/>
  <c r="C99"/>
  <c r="F49" i="63"/>
  <c r="F47"/>
  <c r="F45"/>
  <c r="F43"/>
  <c r="F39"/>
  <c r="F37"/>
  <c r="F35"/>
  <c r="F36"/>
  <c r="F32"/>
  <c r="F33"/>
  <c r="F31"/>
  <c r="F29"/>
  <c r="F25"/>
  <c r="F23"/>
  <c r="F19"/>
  <c r="F17"/>
  <c r="F13"/>
  <c r="F11"/>
  <c r="F9"/>
  <c r="F7"/>
  <c r="C99" i="55"/>
  <c r="F69" i="58"/>
  <c r="F59" i="62"/>
  <c r="F95" i="63"/>
  <c r="F70"/>
  <c r="F67"/>
  <c r="C99"/>
  <c r="F27"/>
  <c r="B99"/>
  <c r="F97" i="62"/>
  <c r="F48"/>
  <c r="F87" i="61"/>
  <c r="F69"/>
  <c r="F27"/>
  <c r="F19"/>
  <c r="B99"/>
  <c r="F65" i="56"/>
  <c r="C99"/>
  <c r="B99"/>
  <c r="F41" i="58"/>
  <c r="F32"/>
  <c r="B99"/>
  <c r="C99" i="57"/>
  <c r="F68"/>
  <c r="F1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56" i="55"/>
  <c r="V40"/>
  <c r="V47"/>
  <c r="V87"/>
  <c r="O98"/>
  <c r="V24" i="56"/>
  <c r="O35"/>
  <c r="O51"/>
  <c r="N8" i="55"/>
  <c r="F9"/>
  <c r="I99"/>
  <c r="M99"/>
  <c r="G10"/>
  <c r="N12"/>
  <c r="F13"/>
  <c r="N28"/>
  <c r="F29"/>
  <c r="G42"/>
  <c r="N44"/>
  <c r="F45"/>
  <c r="N60"/>
  <c r="O60" s="1"/>
  <c r="F61"/>
  <c r="O45" i="56"/>
  <c r="V66" i="55"/>
  <c r="O15" i="56"/>
  <c r="O47"/>
  <c r="V59"/>
  <c r="V60" i="55"/>
  <c r="V11" i="56"/>
  <c r="V18"/>
  <c r="V48"/>
  <c r="V50"/>
  <c r="B99" i="55"/>
  <c r="F3"/>
  <c r="K99"/>
  <c r="F5"/>
  <c r="G18"/>
  <c r="N20"/>
  <c r="O20" s="1"/>
  <c r="F21"/>
  <c r="N36"/>
  <c r="F37"/>
  <c r="N52"/>
  <c r="O52" s="1"/>
  <c r="F53"/>
  <c r="O53" i="56"/>
  <c r="O69"/>
  <c r="O93"/>
  <c r="O7"/>
  <c r="O23"/>
  <c r="V28"/>
  <c r="V39"/>
  <c r="V63"/>
  <c r="V82"/>
  <c r="J99" i="55"/>
  <c r="N24"/>
  <c r="N40"/>
  <c r="N56"/>
  <c r="O56" s="1"/>
  <c r="V38" i="58"/>
  <c r="V86"/>
  <c r="V75" i="55"/>
  <c r="V60" i="56"/>
  <c r="B99" i="57"/>
  <c r="F3"/>
  <c r="K99"/>
  <c r="N82"/>
  <c r="F83"/>
  <c r="F97"/>
  <c r="C99" i="58"/>
  <c r="I99"/>
  <c r="M99"/>
  <c r="N4"/>
  <c r="F5"/>
  <c r="N12"/>
  <c r="F13"/>
  <c r="N20"/>
  <c r="F21"/>
  <c r="V22"/>
  <c r="V68" i="55"/>
  <c r="V84"/>
  <c r="F3" i="56"/>
  <c r="V13"/>
  <c r="V17"/>
  <c r="V29"/>
  <c r="V41"/>
  <c r="V45"/>
  <c r="V53"/>
  <c r="V57"/>
  <c r="V61"/>
  <c r="V69"/>
  <c r="V73"/>
  <c r="V89"/>
  <c r="V93"/>
  <c r="V97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86" i="56"/>
  <c r="O30" i="55"/>
  <c r="V88"/>
  <c r="V72"/>
  <c r="O96"/>
  <c r="O48" i="56"/>
  <c r="O32"/>
  <c r="V76" i="55"/>
  <c r="V68" i="56"/>
  <c r="O56"/>
  <c r="O24" i="55"/>
  <c r="O36"/>
  <c r="O64"/>
  <c r="V32"/>
  <c r="V48"/>
  <c r="F99" i="63"/>
  <c r="V80" i="55"/>
  <c r="O40"/>
  <c r="O19"/>
  <c r="O28"/>
  <c r="O24" i="56"/>
  <c r="O4" i="55"/>
  <c r="O40" i="56"/>
  <c r="O14" i="55"/>
  <c r="O92" i="56"/>
  <c r="O84"/>
  <c r="O60"/>
  <c r="O52"/>
  <c r="O36"/>
  <c r="O86" i="55"/>
  <c r="O65" i="58"/>
  <c r="N99" i="81"/>
  <c r="P99" s="1"/>
  <c r="O48" i="57"/>
  <c r="O64"/>
  <c r="K99" i="81"/>
  <c r="M99" s="1"/>
  <c r="H99"/>
  <c r="J99" s="1"/>
  <c r="E99"/>
  <c r="G99" s="1"/>
  <c r="O78" i="56"/>
  <c r="O66"/>
  <c r="O62"/>
  <c r="O54"/>
  <c r="O46"/>
  <c r="O30"/>
  <c r="O26"/>
  <c r="O10"/>
  <c r="O65"/>
  <c r="O9"/>
  <c r="B99" i="81"/>
  <c r="D99" s="1"/>
  <c r="O78" i="55"/>
  <c r="O66"/>
  <c r="O94" i="56"/>
  <c r="O13"/>
  <c r="G94" i="55"/>
  <c r="O94" s="1"/>
  <c r="G79"/>
  <c r="V79" s="1"/>
  <c r="G74"/>
  <c r="O74" s="1"/>
  <c r="O71"/>
  <c r="O70"/>
  <c r="O62"/>
  <c r="G50"/>
  <c r="O50" s="1"/>
  <c r="O46"/>
  <c r="G17"/>
  <c r="V17" s="1"/>
  <c r="O9"/>
  <c r="F99" i="56"/>
  <c r="V27"/>
  <c r="V9"/>
  <c r="V5"/>
  <c r="G3"/>
  <c r="V3" s="1"/>
  <c r="O96"/>
  <c r="O85"/>
  <c r="O81"/>
  <c r="O77"/>
  <c r="O76"/>
  <c r="V65"/>
  <c r="O57"/>
  <c r="O37"/>
  <c r="V33"/>
  <c r="O29"/>
  <c r="V26"/>
  <c r="O25"/>
  <c r="V21"/>
  <c r="O44" i="55"/>
  <c r="G31"/>
  <c r="V31" s="1"/>
  <c r="O27"/>
  <c r="O16"/>
  <c r="V92"/>
  <c r="O12"/>
  <c r="O57" i="58"/>
  <c r="G82" i="57"/>
  <c r="V82" s="1"/>
  <c r="G78"/>
  <c r="V78" s="1"/>
  <c r="O45" i="58"/>
  <c r="V25"/>
  <c r="O93"/>
  <c r="V74"/>
  <c r="G42" i="57"/>
  <c r="V42" s="1"/>
  <c r="G22"/>
  <c r="V22" s="1"/>
  <c r="G14"/>
  <c r="V1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1" l="1"/>
  <c r="V74"/>
  <c r="V6" i="57"/>
  <c r="O22"/>
  <c r="O9"/>
  <c r="O82"/>
  <c r="O43" i="58"/>
  <c r="Q99" i="81"/>
  <c r="O49" i="55"/>
  <c r="O4" i="56"/>
  <c r="O11" i="58"/>
  <c r="O78" i="57"/>
  <c r="O42"/>
  <c r="O77"/>
  <c r="O25"/>
  <c r="O14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O67" i="78"/>
  <c r="G4"/>
  <c r="J41"/>
  <c r="P14"/>
  <c r="J38"/>
  <c r="P74"/>
  <c r="O23"/>
  <c r="B38"/>
  <c r="P83"/>
  <c r="L66"/>
  <c r="I64"/>
  <c r="P87"/>
  <c r="B90"/>
  <c r="G69"/>
  <c r="H31"/>
  <c r="K36"/>
  <c r="Q25"/>
  <c r="G13"/>
  <c r="G71"/>
  <c r="Q61"/>
  <c r="H84"/>
  <c r="P43"/>
  <c r="P62"/>
  <c r="I51"/>
  <c r="H12"/>
  <c r="L89"/>
  <c r="O64"/>
  <c r="H17"/>
  <c r="J95"/>
  <c r="H94"/>
  <c r="Q50"/>
  <c r="Q11"/>
  <c r="I24"/>
  <c r="K59"/>
  <c r="K35"/>
  <c r="O81"/>
  <c r="L98"/>
  <c r="P31"/>
  <c r="G75"/>
  <c r="K13"/>
  <c r="L93"/>
  <c r="K70"/>
  <c r="K49"/>
  <c r="N93"/>
  <c r="H66"/>
  <c r="Q45"/>
  <c r="G67"/>
  <c r="I98"/>
  <c r="L85"/>
  <c r="P15"/>
  <c r="N46"/>
  <c r="B77"/>
  <c r="L81"/>
  <c r="J73"/>
  <c r="B58"/>
  <c r="N8"/>
  <c r="K22"/>
  <c r="L80"/>
  <c r="N61"/>
  <c r="B14"/>
  <c r="P34"/>
  <c r="G15"/>
  <c r="P8"/>
  <c r="N4"/>
  <c r="N52"/>
  <c r="Q83"/>
  <c r="P54"/>
  <c r="N19"/>
  <c r="G89"/>
  <c r="K71"/>
  <c r="J67"/>
  <c r="H13"/>
  <c r="H97"/>
  <c r="H88"/>
  <c r="H77"/>
  <c r="O98"/>
  <c r="L44"/>
  <c r="I16"/>
  <c r="I49"/>
  <c r="K55"/>
  <c r="I79"/>
  <c r="N26"/>
  <c r="P35"/>
  <c r="N92"/>
  <c r="H86"/>
  <c r="I82"/>
  <c r="K32"/>
  <c r="H72"/>
  <c r="O21"/>
  <c r="B15"/>
  <c r="J42"/>
  <c r="I39"/>
  <c r="K86"/>
  <c r="Q3"/>
  <c r="I23"/>
  <c r="G54"/>
  <c r="H43"/>
  <c r="H39"/>
  <c r="N89"/>
  <c r="P29"/>
  <c r="L3"/>
  <c r="O87"/>
  <c r="J21"/>
  <c r="G85"/>
  <c r="Q68"/>
  <c r="O58"/>
  <c r="N45"/>
  <c r="L22"/>
  <c r="I90"/>
  <c r="B87"/>
  <c r="P97"/>
  <c r="G34"/>
  <c r="L43"/>
  <c r="K10"/>
  <c r="L55"/>
  <c r="Q96"/>
  <c r="O55"/>
  <c r="B20"/>
  <c r="L70"/>
  <c r="G2"/>
  <c r="N7"/>
  <c r="H20"/>
  <c r="L12"/>
  <c r="G91"/>
  <c r="O74"/>
  <c r="L18"/>
  <c r="I25"/>
  <c r="L61"/>
  <c r="N25"/>
  <c r="I70"/>
  <c r="J83"/>
  <c r="J46"/>
  <c r="Q69"/>
  <c r="N81"/>
  <c r="N32"/>
  <c r="Q18"/>
  <c r="B76"/>
  <c r="I18"/>
  <c r="P3"/>
  <c r="Q76"/>
  <c r="G38"/>
  <c r="K26"/>
  <c r="J56"/>
  <c r="Q65"/>
  <c r="J40"/>
  <c r="H78"/>
  <c r="L97"/>
  <c r="B19"/>
  <c r="O10"/>
  <c r="G9"/>
  <c r="G39"/>
  <c r="L96"/>
  <c r="B68"/>
  <c r="L52"/>
  <c r="O61"/>
  <c r="G30"/>
  <c r="J64"/>
  <c r="N27"/>
  <c r="J9"/>
  <c r="J39"/>
  <c r="P11"/>
  <c r="B31"/>
  <c r="Q51"/>
  <c r="I19"/>
  <c r="H87"/>
  <c r="G87"/>
  <c r="B3"/>
  <c r="Q52"/>
  <c r="Q5"/>
  <c r="N79"/>
  <c r="I96"/>
  <c r="B70"/>
  <c r="O88"/>
  <c r="P71"/>
  <c r="G72"/>
  <c r="B56"/>
  <c r="O97"/>
  <c r="P64"/>
  <c r="N14"/>
  <c r="O13"/>
  <c r="P45"/>
  <c r="Q38"/>
  <c r="P27"/>
  <c r="I40"/>
  <c r="Q82"/>
  <c r="O5"/>
  <c r="J87"/>
  <c r="I67"/>
  <c r="G27"/>
  <c r="Q53"/>
  <c r="J43"/>
  <c r="K6"/>
  <c r="Q23"/>
  <c r="L49"/>
  <c r="P73"/>
  <c r="P36"/>
  <c r="B94"/>
  <c r="L10"/>
  <c r="P26"/>
  <c r="J24"/>
  <c r="Q54"/>
  <c r="H81"/>
  <c r="H4"/>
  <c r="N57"/>
  <c r="B61"/>
  <c r="N86"/>
  <c r="H69"/>
  <c r="Q58"/>
  <c r="P61"/>
  <c r="Q42"/>
  <c r="P24"/>
  <c r="G42"/>
  <c r="B36"/>
  <c r="K3"/>
  <c r="K54"/>
  <c r="H2"/>
  <c r="B40"/>
  <c r="H51"/>
  <c r="N85"/>
  <c r="L45"/>
  <c r="B55"/>
  <c r="B97"/>
  <c r="J49"/>
  <c r="O37"/>
  <c r="Q21"/>
  <c r="I78"/>
  <c r="O73"/>
  <c r="P4"/>
  <c r="N43"/>
  <c r="H25"/>
  <c r="B44"/>
  <c r="G80"/>
  <c r="O12"/>
  <c r="I22"/>
  <c r="N69"/>
  <c r="N77"/>
  <c r="N83"/>
  <c r="I61"/>
  <c r="E1"/>
  <c r="P91"/>
  <c r="O53"/>
  <c r="I92"/>
  <c r="H58"/>
  <c r="O86"/>
  <c r="J75"/>
  <c r="Q93"/>
  <c r="H82"/>
  <c r="K24"/>
  <c r="N21"/>
  <c r="B24"/>
  <c r="H90"/>
  <c r="G10"/>
  <c r="N47"/>
  <c r="B8"/>
  <c r="Q75"/>
  <c r="I47"/>
  <c r="H14"/>
  <c r="Q73"/>
  <c r="J70"/>
  <c r="J19"/>
  <c r="N36"/>
  <c r="B69"/>
  <c r="B13"/>
  <c r="H91"/>
  <c r="O65"/>
  <c r="K19"/>
  <c r="L73"/>
  <c r="J52"/>
  <c r="B98"/>
  <c r="H21"/>
  <c r="L72"/>
  <c r="H3"/>
  <c r="Q47"/>
  <c r="J84"/>
  <c r="B10"/>
  <c r="L48"/>
  <c r="K93"/>
  <c r="H56"/>
  <c r="L60"/>
  <c r="N75"/>
  <c r="L76"/>
  <c r="J5"/>
  <c r="K64"/>
  <c r="H44"/>
  <c r="K33"/>
  <c r="N64"/>
  <c r="K47"/>
  <c r="L51"/>
  <c r="O36"/>
  <c r="I71"/>
  <c r="J13"/>
  <c r="G74"/>
  <c r="O54"/>
  <c r="O46"/>
  <c r="L37"/>
  <c r="B89"/>
  <c r="G41"/>
  <c r="O3"/>
  <c r="B67"/>
  <c r="Q28"/>
  <c r="H38"/>
  <c r="O38"/>
  <c r="I66"/>
  <c r="I12"/>
  <c r="K74"/>
  <c r="O85"/>
  <c r="B57"/>
  <c r="I50"/>
  <c r="Q26"/>
  <c r="B32"/>
  <c r="Q12"/>
  <c r="I53"/>
  <c r="I81"/>
  <c r="O91"/>
  <c r="J31"/>
  <c r="J28"/>
  <c r="O59"/>
  <c r="K78"/>
  <c r="G62"/>
  <c r="O69"/>
  <c r="G55"/>
  <c r="P89"/>
  <c r="P20"/>
  <c r="H27"/>
  <c r="J23"/>
  <c r="L92"/>
  <c r="N80"/>
  <c r="J94"/>
  <c r="Q24"/>
  <c r="G66"/>
  <c r="P52"/>
  <c r="B54"/>
  <c r="J58"/>
  <c r="L24"/>
  <c r="H16"/>
  <c r="L91"/>
  <c r="G53"/>
  <c r="O50"/>
  <c r="J30"/>
  <c r="G97"/>
  <c r="L62"/>
  <c r="G58"/>
  <c r="K77"/>
  <c r="L31"/>
  <c r="I89"/>
  <c r="I8"/>
  <c r="G12"/>
  <c r="K42"/>
  <c r="L42"/>
  <c r="B81"/>
  <c r="J63"/>
  <c r="O16"/>
  <c r="G76"/>
  <c r="N65"/>
  <c r="L35"/>
  <c r="J85"/>
  <c r="L29"/>
  <c r="J6"/>
  <c r="B47"/>
  <c r="N50"/>
  <c r="N94"/>
  <c r="O52"/>
  <c r="J79"/>
  <c r="K15"/>
  <c r="O34"/>
  <c r="G23"/>
  <c r="G44"/>
  <c r="J17"/>
  <c r="N29"/>
  <c r="I14"/>
  <c r="K30"/>
  <c r="B62"/>
  <c r="G82"/>
  <c r="L26"/>
  <c r="G61"/>
  <c r="H95"/>
  <c r="B27"/>
  <c r="K38"/>
  <c r="J57"/>
  <c r="Q87"/>
  <c r="I42"/>
  <c r="K18"/>
  <c r="Q30"/>
  <c r="B78"/>
  <c r="L84"/>
  <c r="I35"/>
  <c r="N20"/>
  <c r="K21"/>
  <c r="N88"/>
  <c r="N39"/>
  <c r="G50"/>
  <c r="B53"/>
  <c r="N44"/>
  <c r="J97"/>
  <c r="K69"/>
  <c r="I87"/>
  <c r="H24"/>
  <c r="N22"/>
  <c r="K12"/>
  <c r="K53"/>
  <c r="P44"/>
  <c r="P25"/>
  <c r="G84"/>
  <c r="I65"/>
  <c r="Q35"/>
  <c r="P9"/>
  <c r="N35"/>
  <c r="G29"/>
  <c r="B37"/>
  <c r="N63"/>
  <c r="N98"/>
  <c r="J18"/>
  <c r="L58"/>
  <c r="B49"/>
  <c r="K91"/>
  <c r="I4"/>
  <c r="I75"/>
  <c r="N84"/>
  <c r="H28"/>
  <c r="B2"/>
  <c r="G51"/>
  <c r="L68"/>
  <c r="J3"/>
  <c r="Q6"/>
  <c r="B50"/>
  <c r="K16"/>
  <c r="K4"/>
  <c r="P58"/>
  <c r="I30"/>
  <c r="L83"/>
  <c r="L5"/>
  <c r="I27"/>
  <c r="Q9"/>
  <c r="O51"/>
  <c r="N30"/>
  <c r="B86"/>
  <c r="K40"/>
  <c r="B21"/>
  <c r="Q85"/>
  <c r="L33"/>
  <c r="O28"/>
  <c r="Q44"/>
  <c r="P77"/>
  <c r="G37"/>
  <c r="K31"/>
  <c r="P92"/>
  <c r="P23"/>
  <c r="Q43"/>
  <c r="I45"/>
  <c r="L30"/>
  <c r="O26"/>
  <c r="N31"/>
  <c r="O75"/>
  <c r="L11"/>
  <c r="B73"/>
  <c r="G32"/>
  <c r="B80"/>
  <c r="B63"/>
  <c r="G43"/>
  <c r="P75"/>
  <c r="L19"/>
  <c r="K17"/>
  <c r="I73"/>
  <c r="L53"/>
  <c r="G93"/>
  <c r="L20"/>
  <c r="O44"/>
  <c r="I60"/>
  <c r="L34"/>
  <c r="P56"/>
  <c r="K98"/>
  <c r="H33"/>
  <c r="P10"/>
  <c r="Q74"/>
  <c r="B45"/>
  <c r="J81"/>
  <c r="J88"/>
  <c r="H61"/>
  <c r="J33"/>
  <c r="L75"/>
  <c r="I9"/>
  <c r="P78"/>
  <c r="K84"/>
  <c r="I54"/>
  <c r="B71"/>
  <c r="I85"/>
  <c r="O90"/>
  <c r="O42"/>
  <c r="H23"/>
  <c r="P57"/>
  <c r="O77"/>
  <c r="Q36"/>
  <c r="G57"/>
  <c r="J35"/>
  <c r="G40"/>
  <c r="P59"/>
  <c r="B26"/>
  <c r="I80"/>
  <c r="G63"/>
  <c r="H6"/>
  <c r="G48"/>
  <c r="B5"/>
  <c r="O27"/>
  <c r="K56"/>
  <c r="G6"/>
  <c r="K34"/>
  <c r="J8"/>
  <c r="I6"/>
  <c r="K29"/>
  <c r="G17"/>
  <c r="K9"/>
  <c r="J76"/>
  <c r="H68"/>
  <c r="K8"/>
  <c r="B18"/>
  <c r="Q97"/>
  <c r="K88"/>
  <c r="P28"/>
  <c r="B11"/>
  <c r="J86"/>
  <c r="Q41"/>
  <c r="N74"/>
  <c r="G46"/>
  <c r="K76"/>
  <c r="P90"/>
  <c r="J32"/>
  <c r="P17"/>
  <c r="N78"/>
  <c r="Q46"/>
  <c r="H96"/>
  <c r="B85"/>
  <c r="K72"/>
  <c r="O76"/>
  <c r="G60"/>
  <c r="G49"/>
  <c r="H34"/>
  <c r="N66"/>
  <c r="L79"/>
  <c r="K51"/>
  <c r="O43"/>
  <c r="N16"/>
  <c r="H7"/>
  <c r="H36"/>
  <c r="B29"/>
  <c r="Q84"/>
  <c r="Q80"/>
  <c r="N11"/>
  <c r="Q8"/>
  <c r="H71"/>
  <c r="I43"/>
  <c r="I57"/>
  <c r="P41"/>
  <c r="B52"/>
  <c r="P85"/>
  <c r="H75"/>
  <c r="K94"/>
  <c r="I28"/>
  <c r="L64"/>
  <c r="N34"/>
  <c r="P48"/>
  <c r="O83"/>
  <c r="G7"/>
  <c r="Q91"/>
  <c r="H5"/>
  <c r="Q40"/>
  <c r="H15"/>
  <c r="Q16"/>
  <c r="J48"/>
  <c r="K28"/>
  <c r="L7"/>
  <c r="J54"/>
  <c r="P32"/>
  <c r="O94"/>
  <c r="P65"/>
  <c r="B72"/>
  <c r="Q49"/>
  <c r="L4"/>
  <c r="K97"/>
  <c r="Q67"/>
  <c r="J10"/>
  <c r="K85"/>
  <c r="P70"/>
  <c r="N70"/>
  <c r="J59"/>
  <c r="K11"/>
  <c r="K80"/>
  <c r="J29"/>
  <c r="O17"/>
  <c r="H40"/>
  <c r="P66"/>
  <c r="G21"/>
  <c r="N68"/>
  <c r="P55"/>
  <c r="G52"/>
  <c r="H55"/>
  <c r="G28"/>
  <c r="F1"/>
  <c r="J72"/>
  <c r="O19"/>
  <c r="J34"/>
  <c r="O7"/>
  <c r="I55"/>
  <c r="O48"/>
  <c r="K27"/>
  <c r="H50"/>
  <c r="I69"/>
  <c r="I52"/>
  <c r="B34"/>
  <c r="P47"/>
  <c r="I56"/>
  <c r="L90"/>
  <c r="N10"/>
  <c r="K44"/>
  <c r="I38"/>
  <c r="Q78"/>
  <c r="G31"/>
  <c r="I32"/>
  <c r="N49"/>
  <c r="O15"/>
  <c r="K25"/>
  <c r="J90"/>
  <c r="B16"/>
  <c r="J69"/>
  <c r="J37"/>
  <c r="B88"/>
  <c r="I88"/>
  <c r="K39"/>
  <c r="H73"/>
  <c r="N96"/>
  <c r="K37"/>
  <c r="I29"/>
  <c r="J14"/>
  <c r="O32"/>
  <c r="G78"/>
  <c r="I31"/>
  <c r="N24"/>
  <c r="N42"/>
  <c r="Q60"/>
  <c r="L95"/>
  <c r="N95"/>
  <c r="B59"/>
  <c r="P51"/>
  <c r="N76"/>
  <c r="G8"/>
  <c r="Q32"/>
  <c r="P84"/>
  <c r="B51"/>
  <c r="N54"/>
  <c r="I93"/>
  <c r="L82"/>
  <c r="H47"/>
  <c r="P82"/>
  <c r="L54"/>
  <c r="L36"/>
  <c r="P49"/>
  <c r="D1"/>
  <c r="J11"/>
  <c r="B33"/>
  <c r="B82"/>
  <c r="L87"/>
  <c r="B12"/>
  <c r="K62"/>
  <c r="Q13"/>
  <c r="N5"/>
  <c r="B64"/>
  <c r="B9"/>
  <c r="G5"/>
  <c r="K7"/>
  <c r="K87"/>
  <c r="B42"/>
  <c r="Q7"/>
  <c r="G83"/>
  <c r="P6"/>
  <c r="P79"/>
  <c r="L41"/>
  <c r="P67"/>
  <c r="K48"/>
  <c r="H29"/>
  <c r="H41"/>
  <c r="K14"/>
  <c r="J82"/>
  <c r="Q90"/>
  <c r="J44"/>
  <c r="O89"/>
  <c r="K81"/>
  <c r="G68"/>
  <c r="H49"/>
  <c r="B6"/>
  <c r="O95"/>
  <c r="Q27"/>
  <c r="L39"/>
  <c r="H79"/>
  <c r="Q29"/>
  <c r="P39"/>
  <c r="Q56"/>
  <c r="N48"/>
  <c r="P13"/>
  <c r="Q63"/>
  <c r="I83"/>
  <c r="N37"/>
  <c r="I36"/>
  <c r="N40"/>
  <c r="I20"/>
  <c r="H74"/>
  <c r="G25"/>
  <c r="P7"/>
  <c r="B95"/>
  <c r="J91"/>
  <c r="G64"/>
  <c r="Q86"/>
  <c r="O68"/>
  <c r="Q33"/>
  <c r="K66"/>
  <c r="L71"/>
  <c r="J60"/>
  <c r="C1"/>
  <c r="L15"/>
  <c r="O35"/>
  <c r="O24"/>
  <c r="H83"/>
  <c r="J7"/>
  <c r="L74"/>
  <c r="L9"/>
  <c r="O92"/>
  <c r="B43"/>
  <c r="O22"/>
  <c r="O9"/>
  <c r="J12"/>
  <c r="N67"/>
  <c r="J27"/>
  <c r="G14"/>
  <c r="K83"/>
  <c r="Q37"/>
  <c r="H54"/>
  <c r="H62"/>
  <c r="J96"/>
  <c r="I37"/>
  <c r="K89"/>
  <c r="J26"/>
  <c r="K45"/>
  <c r="B48"/>
  <c r="G36"/>
  <c r="J55"/>
  <c r="O11"/>
  <c r="K73"/>
  <c r="P37"/>
  <c r="G16"/>
  <c r="Q48"/>
  <c r="G98"/>
  <c r="O93"/>
  <c r="L13"/>
  <c r="Q98"/>
  <c r="B91"/>
  <c r="Q70"/>
  <c r="P22"/>
  <c r="P93"/>
  <c r="O72"/>
  <c r="P81"/>
  <c r="H35"/>
  <c r="H76"/>
  <c r="Q10"/>
  <c r="N71"/>
  <c r="N6"/>
  <c r="G70"/>
  <c r="L38"/>
  <c r="Q72"/>
  <c r="O57"/>
  <c r="I17"/>
  <c r="K90"/>
  <c r="I86"/>
  <c r="L47"/>
  <c r="K68"/>
  <c r="B66"/>
  <c r="L88"/>
  <c r="Q55"/>
  <c r="H64"/>
  <c r="P50"/>
  <c r="I15"/>
  <c r="I41"/>
  <c r="L63"/>
  <c r="L8"/>
  <c r="N53"/>
  <c r="Q64"/>
  <c r="O63"/>
  <c r="O29"/>
  <c r="N91"/>
  <c r="O20"/>
  <c r="J93"/>
  <c r="N15"/>
  <c r="O60"/>
  <c r="P96"/>
  <c r="H65"/>
  <c r="Q19"/>
  <c r="K57"/>
  <c r="H10"/>
  <c r="P12"/>
  <c r="N73"/>
  <c r="H70"/>
  <c r="P16"/>
  <c r="B93"/>
  <c r="G18"/>
  <c r="P95"/>
  <c r="N97"/>
  <c r="J51"/>
  <c r="J36"/>
  <c r="J62"/>
  <c r="H46"/>
  <c r="J78"/>
  <c r="H63"/>
  <c r="G3"/>
  <c r="B41"/>
  <c r="K63"/>
  <c r="O45"/>
  <c r="P69"/>
  <c r="I95"/>
  <c r="O56"/>
  <c r="N33"/>
  <c r="L6"/>
  <c r="B35"/>
  <c r="H52"/>
  <c r="L23"/>
  <c r="Q15"/>
  <c r="P86"/>
  <c r="I63"/>
  <c r="G24"/>
  <c r="J66"/>
  <c r="P53"/>
  <c r="K5"/>
  <c r="K96"/>
  <c r="H48"/>
  <c r="K60"/>
  <c r="Q94"/>
  <c r="P19"/>
  <c r="G56"/>
  <c r="K41"/>
  <c r="O40"/>
  <c r="I59"/>
  <c r="G79"/>
  <c r="K58"/>
  <c r="L67"/>
  <c r="B30"/>
  <c r="N59"/>
  <c r="B46"/>
  <c r="H89"/>
  <c r="N51"/>
  <c r="J80"/>
  <c r="O70"/>
  <c r="G26"/>
  <c r="K61"/>
  <c r="Q31"/>
  <c r="J4"/>
  <c r="J98"/>
  <c r="N72"/>
  <c r="K50"/>
  <c r="H93"/>
  <c r="J50"/>
  <c r="L50"/>
  <c r="I97"/>
  <c r="B7"/>
  <c r="Q66"/>
  <c r="P42"/>
  <c r="Q20"/>
  <c r="G96"/>
  <c r="L69"/>
  <c r="G77"/>
  <c r="I84"/>
  <c r="B75"/>
  <c r="O41"/>
  <c r="L25"/>
  <c r="O39"/>
  <c r="L17"/>
  <c r="P72"/>
  <c r="N3"/>
  <c r="K75"/>
  <c r="P38"/>
  <c r="J68"/>
  <c r="N17"/>
  <c r="L57"/>
  <c r="N58"/>
  <c r="P18"/>
  <c r="I26"/>
  <c r="B60"/>
  <c r="G45"/>
  <c r="L46"/>
  <c r="Q57"/>
  <c r="Q79"/>
  <c r="Q4"/>
  <c r="J45"/>
  <c r="P21"/>
  <c r="G33"/>
  <c r="P5"/>
  <c r="H37"/>
  <c r="I5"/>
  <c r="J74"/>
  <c r="K92"/>
  <c r="O6"/>
  <c r="O79"/>
  <c r="Q22"/>
  <c r="Q95"/>
  <c r="I21"/>
  <c r="G47"/>
  <c r="Q81"/>
  <c r="G11"/>
  <c r="H8"/>
  <c r="G35"/>
  <c r="G22"/>
  <c r="J22"/>
  <c r="N9"/>
  <c r="K20"/>
  <c r="H80"/>
  <c r="N55"/>
  <c r="B74"/>
  <c r="I77"/>
  <c r="H26"/>
  <c r="H57"/>
  <c r="K43"/>
  <c r="Q59"/>
  <c r="L77"/>
  <c r="N23"/>
  <c r="J61"/>
  <c r="I3"/>
  <c r="B25"/>
  <c r="L21"/>
  <c r="P40"/>
  <c r="O84"/>
  <c r="Q77"/>
  <c r="K23"/>
  <c r="O66"/>
  <c r="O33"/>
  <c r="G92"/>
  <c r="P80"/>
  <c r="K82"/>
  <c r="J89"/>
  <c r="H18"/>
  <c r="H11"/>
  <c r="K52"/>
  <c r="O8"/>
  <c r="Q89"/>
  <c r="K46"/>
  <c r="H59"/>
  <c r="N18"/>
  <c r="O80"/>
  <c r="P60"/>
  <c r="I13"/>
  <c r="B92"/>
  <c r="J20"/>
  <c r="H30"/>
  <c r="B79"/>
  <c r="N56"/>
  <c r="O30"/>
  <c r="K67"/>
  <c r="L86"/>
  <c r="B4"/>
  <c r="Q71"/>
  <c r="B39"/>
  <c r="P30"/>
  <c r="G65"/>
  <c r="I94"/>
  <c r="L59"/>
  <c r="I34"/>
  <c r="I33"/>
  <c r="B28"/>
  <c r="I58"/>
  <c r="L78"/>
  <c r="K79"/>
  <c r="H53"/>
  <c r="B22"/>
  <c r="G59"/>
  <c r="O25"/>
  <c r="K65"/>
  <c r="N87"/>
  <c r="Q92"/>
  <c r="O82"/>
  <c r="L27"/>
  <c r="I46"/>
  <c r="P88"/>
  <c r="I10"/>
  <c r="H45"/>
  <c r="J15"/>
  <c r="I48"/>
  <c r="N41"/>
  <c r="H92"/>
  <c r="B83"/>
  <c r="N60"/>
  <c r="L94"/>
  <c r="J92"/>
  <c r="L65"/>
  <c r="N28"/>
  <c r="O78"/>
  <c r="H19"/>
  <c r="O47"/>
  <c r="L28"/>
  <c r="P33"/>
  <c r="P76"/>
  <c r="L56"/>
  <c r="G88"/>
  <c r="I11"/>
  <c r="H9"/>
  <c r="Q14"/>
  <c r="J65"/>
  <c r="L16"/>
  <c r="J77"/>
  <c r="B84"/>
  <c r="G19"/>
  <c r="J25"/>
  <c r="P98"/>
  <c r="H42"/>
  <c r="B17"/>
  <c r="H22"/>
  <c r="O4"/>
  <c r="Q62"/>
  <c r="G86"/>
  <c r="G94"/>
  <c r="H67"/>
  <c r="I91"/>
  <c r="L32"/>
  <c r="J71"/>
  <c r="K95"/>
  <c r="Q88"/>
  <c r="N82"/>
  <c r="I72"/>
  <c r="O18"/>
  <c r="G73"/>
  <c r="P68"/>
  <c r="P46"/>
  <c r="O62"/>
  <c r="H85"/>
  <c r="O14"/>
  <c r="N38"/>
  <c r="Q17"/>
  <c r="N13"/>
  <c r="I62"/>
  <c r="B65"/>
  <c r="O31"/>
  <c r="I68"/>
  <c r="G20"/>
  <c r="O71"/>
  <c r="L40"/>
  <c r="N90"/>
  <c r="Q39"/>
  <c r="B96"/>
  <c r="L14"/>
  <c r="I7"/>
  <c r="I76"/>
  <c r="O96"/>
  <c r="G81"/>
  <c r="G95"/>
  <c r="P63"/>
  <c r="N62"/>
  <c r="J47"/>
  <c r="P94"/>
  <c r="G90"/>
  <c r="H98"/>
  <c r="J16"/>
  <c r="I44"/>
  <c r="Q34"/>
  <c r="I74"/>
  <c r="H32"/>
  <c r="J53"/>
  <c r="B23"/>
  <c r="N12"/>
  <c r="H60"/>
  <c r="O49"/>
  <c r="R12" l="1"/>
  <c r="E23"/>
  <c r="D23"/>
  <c r="C23"/>
  <c r="F23"/>
  <c r="M74"/>
  <c r="M44"/>
  <c r="R62"/>
  <c r="M76"/>
  <c r="M7"/>
  <c r="D96"/>
  <c r="E96"/>
  <c r="F96"/>
  <c r="C96"/>
  <c r="R90"/>
  <c r="M68"/>
  <c r="E65"/>
  <c r="F65"/>
  <c r="C65"/>
  <c r="D65"/>
  <c r="M62"/>
  <c r="R13"/>
  <c r="R38"/>
  <c r="M72"/>
  <c r="R82"/>
  <c r="M91"/>
  <c r="D17"/>
  <c r="F17"/>
  <c r="C17"/>
  <c r="E17"/>
  <c r="D84"/>
  <c r="F84"/>
  <c r="E84"/>
  <c r="C84"/>
  <c r="M11"/>
  <c r="R28"/>
  <c r="R60"/>
  <c r="F83"/>
  <c r="E83"/>
  <c r="D83"/>
  <c r="C83"/>
  <c r="R41"/>
  <c r="M48"/>
  <c r="M10"/>
  <c r="M46"/>
  <c r="R87"/>
  <c r="D22"/>
  <c r="C22"/>
  <c r="F22"/>
  <c r="E22"/>
  <c r="M58"/>
  <c r="D28"/>
  <c r="E28"/>
  <c r="F28"/>
  <c r="C28"/>
  <c r="M33"/>
  <c r="M34"/>
  <c r="M94"/>
  <c r="C39"/>
  <c r="D39"/>
  <c r="E39"/>
  <c r="F39"/>
  <c r="E4"/>
  <c r="C4"/>
  <c r="D4"/>
  <c r="F4"/>
  <c r="R56"/>
  <c r="F79"/>
  <c r="E79"/>
  <c r="D79"/>
  <c r="C79"/>
  <c r="D92"/>
  <c r="E92"/>
  <c r="C92"/>
  <c r="F92"/>
  <c r="M13"/>
  <c r="R18"/>
  <c r="E25"/>
  <c r="F25"/>
  <c r="C25"/>
  <c r="D25"/>
  <c r="I99"/>
  <c r="M3"/>
  <c r="R23"/>
  <c r="M77"/>
  <c r="D74"/>
  <c r="C74"/>
  <c r="F74"/>
  <c r="E74"/>
  <c r="R55"/>
  <c r="R9"/>
  <c r="M21"/>
  <c r="M5"/>
  <c r="C60"/>
  <c r="E60"/>
  <c r="D60"/>
  <c r="F60"/>
  <c r="M26"/>
  <c r="R58"/>
  <c r="R17"/>
  <c r="R3"/>
  <c r="N99"/>
  <c r="E75"/>
  <c r="F75"/>
  <c r="D75"/>
  <c r="C75"/>
  <c r="M84"/>
  <c r="D7"/>
  <c r="F7"/>
  <c r="C7"/>
  <c r="E7"/>
  <c r="M97"/>
  <c r="R72"/>
  <c r="R51"/>
  <c r="C46"/>
  <c r="F46"/>
  <c r="E46"/>
  <c r="D46"/>
  <c r="R59"/>
  <c r="D30"/>
  <c r="C30"/>
  <c r="E30"/>
  <c r="F30"/>
  <c r="M59"/>
  <c r="M63"/>
  <c r="D35"/>
  <c r="E35"/>
  <c r="F35"/>
  <c r="C35"/>
  <c r="R33"/>
  <c r="M95"/>
  <c r="F41"/>
  <c r="C41"/>
  <c r="D41"/>
  <c r="E41"/>
  <c r="G99"/>
  <c r="R97"/>
  <c r="C93"/>
  <c r="E93"/>
  <c r="D93"/>
  <c r="F93"/>
  <c r="R73"/>
  <c r="R15"/>
  <c r="R91"/>
  <c r="R53"/>
  <c r="M41"/>
  <c r="M15"/>
  <c r="C66"/>
  <c r="F66"/>
  <c r="D66"/>
  <c r="E66"/>
  <c r="M86"/>
  <c r="M17"/>
  <c r="R6"/>
  <c r="R71"/>
  <c r="E91"/>
  <c r="F91"/>
  <c r="C91"/>
  <c r="D91"/>
  <c r="F48"/>
  <c r="D48"/>
  <c r="E48"/>
  <c r="C48"/>
  <c r="M37"/>
  <c r="R67"/>
  <c r="C43"/>
  <c r="F43"/>
  <c r="D43"/>
  <c r="E43"/>
  <c r="F95"/>
  <c r="E95"/>
  <c r="C95"/>
  <c r="D95"/>
  <c r="M20"/>
  <c r="R40"/>
  <c r="M36"/>
  <c r="R37"/>
  <c r="M83"/>
  <c r="R48"/>
  <c r="F6"/>
  <c r="D6"/>
  <c r="C6"/>
  <c r="E6"/>
  <c r="D42"/>
  <c r="C42"/>
  <c r="E42"/>
  <c r="F42"/>
  <c r="F9"/>
  <c r="D9"/>
  <c r="E9"/>
  <c r="C9"/>
  <c r="D64"/>
  <c r="C64"/>
  <c r="E64"/>
  <c r="F64"/>
  <c r="R5"/>
  <c r="D12"/>
  <c r="F12"/>
  <c r="C12"/>
  <c r="E12"/>
  <c r="E82"/>
  <c r="C82"/>
  <c r="F82"/>
  <c r="D82"/>
  <c r="E33"/>
  <c r="C33"/>
  <c r="D33"/>
  <c r="F33"/>
  <c r="M93"/>
  <c r="R54"/>
  <c r="E51"/>
  <c r="C51"/>
  <c r="F51"/>
  <c r="D51"/>
  <c r="R76"/>
  <c r="F59"/>
  <c r="D59"/>
  <c r="C59"/>
  <c r="E59"/>
  <c r="R95"/>
  <c r="R42"/>
  <c r="R24"/>
  <c r="M31"/>
  <c r="M29"/>
  <c r="R96"/>
  <c r="M88"/>
  <c r="D88"/>
  <c r="F88"/>
  <c r="E88"/>
  <c r="C88"/>
  <c r="D16"/>
  <c r="E16"/>
  <c r="C16"/>
  <c r="F16"/>
  <c r="R49"/>
  <c r="M32"/>
  <c r="M38"/>
  <c r="R10"/>
  <c r="M56"/>
  <c r="E34"/>
  <c r="C34"/>
  <c r="D34"/>
  <c r="F34"/>
  <c r="M52"/>
  <c r="M69"/>
  <c r="M55"/>
  <c r="R68"/>
  <c r="R70"/>
  <c r="F72"/>
  <c r="E72"/>
  <c r="D72"/>
  <c r="C72"/>
  <c r="R34"/>
  <c r="M28"/>
  <c r="F52"/>
  <c r="D52"/>
  <c r="E52"/>
  <c r="C52"/>
  <c r="M57"/>
  <c r="M43"/>
  <c r="R11"/>
  <c r="E29"/>
  <c r="C29"/>
  <c r="F29"/>
  <c r="D29"/>
  <c r="R16"/>
  <c r="R66"/>
  <c r="D85"/>
  <c r="F85"/>
  <c r="C85"/>
  <c r="E85"/>
  <c r="R78"/>
  <c r="R74"/>
  <c r="D11"/>
  <c r="E11"/>
  <c r="C11"/>
  <c r="F11"/>
  <c r="C18"/>
  <c r="E18"/>
  <c r="D18"/>
  <c r="F18"/>
  <c r="M6"/>
  <c r="E5"/>
  <c r="F5"/>
  <c r="C5"/>
  <c r="D5"/>
  <c r="M80"/>
  <c r="F26"/>
  <c r="D26"/>
  <c r="E26"/>
  <c r="C26"/>
  <c r="M85"/>
  <c r="E71"/>
  <c r="F71"/>
  <c r="C71"/>
  <c r="D71"/>
  <c r="M54"/>
  <c r="M9"/>
  <c r="D45"/>
  <c r="C45"/>
  <c r="E45"/>
  <c r="F45"/>
  <c r="M60"/>
  <c r="M73"/>
  <c r="E63"/>
  <c r="C63"/>
  <c r="D63"/>
  <c r="F63"/>
  <c r="C80"/>
  <c r="E80"/>
  <c r="F80"/>
  <c r="D80"/>
  <c r="F73"/>
  <c r="E73"/>
  <c r="C73"/>
  <c r="D73"/>
  <c r="R31"/>
  <c r="M45"/>
  <c r="F21"/>
  <c r="D21"/>
  <c r="C21"/>
  <c r="E21"/>
  <c r="F86"/>
  <c r="D86"/>
  <c r="C86"/>
  <c r="E86"/>
  <c r="R30"/>
  <c r="M27"/>
  <c r="M30"/>
  <c r="C50"/>
  <c r="F50"/>
  <c r="E50"/>
  <c r="D50"/>
  <c r="J99"/>
  <c r="R84"/>
  <c r="M75"/>
  <c r="M4"/>
  <c r="F49"/>
  <c r="C49"/>
  <c r="D49"/>
  <c r="E49"/>
  <c r="R98"/>
  <c r="R63"/>
  <c r="E37"/>
  <c r="C37"/>
  <c r="F37"/>
  <c r="D37"/>
  <c r="R35"/>
  <c r="M65"/>
  <c r="R22"/>
  <c r="M87"/>
  <c r="R44"/>
  <c r="D53"/>
  <c r="F53"/>
  <c r="E53"/>
  <c r="C53"/>
  <c r="R39"/>
  <c r="R88"/>
  <c r="R20"/>
  <c r="M35"/>
  <c r="C78"/>
  <c r="F78"/>
  <c r="E78"/>
  <c r="D78"/>
  <c r="M42"/>
  <c r="E27"/>
  <c r="F27"/>
  <c r="D27"/>
  <c r="C27"/>
  <c r="E62"/>
  <c r="D62"/>
  <c r="C62"/>
  <c r="F62"/>
  <c r="M14"/>
  <c r="R29"/>
  <c r="R94"/>
  <c r="R50"/>
  <c r="D47"/>
  <c r="C47"/>
  <c r="F47"/>
  <c r="E47"/>
  <c r="R65"/>
  <c r="E81"/>
  <c r="D81"/>
  <c r="C81"/>
  <c r="F81"/>
  <c r="M8"/>
  <c r="M89"/>
  <c r="D54"/>
  <c r="F54"/>
  <c r="C54"/>
  <c r="E54"/>
  <c r="R80"/>
  <c r="M81"/>
  <c r="M53"/>
  <c r="C32"/>
  <c r="E32"/>
  <c r="D32"/>
  <c r="F32"/>
  <c r="M50"/>
  <c r="E57"/>
  <c r="C57"/>
  <c r="F57"/>
  <c r="D57"/>
  <c r="M12"/>
  <c r="M66"/>
  <c r="E67"/>
  <c r="C67"/>
  <c r="D67"/>
  <c r="F67"/>
  <c r="O99"/>
  <c r="F89"/>
  <c r="C89"/>
  <c r="E89"/>
  <c r="D89"/>
  <c r="M71"/>
  <c r="R64"/>
  <c r="R75"/>
  <c r="F10"/>
  <c r="D10"/>
  <c r="C10"/>
  <c r="E10"/>
  <c r="H99"/>
  <c r="D98"/>
  <c r="F98"/>
  <c r="C98"/>
  <c r="E98"/>
  <c r="E13"/>
  <c r="C13"/>
  <c r="D13"/>
  <c r="F13"/>
  <c r="C69"/>
  <c r="D69"/>
  <c r="E69"/>
  <c r="F69"/>
  <c r="R36"/>
  <c r="M47"/>
  <c r="C8"/>
  <c r="E8"/>
  <c r="F8"/>
  <c r="D8"/>
  <c r="R47"/>
  <c r="D24"/>
  <c r="E24"/>
  <c r="F24"/>
  <c r="C24"/>
  <c r="R21"/>
  <c r="M92"/>
  <c r="M61"/>
  <c r="R83"/>
  <c r="R77"/>
  <c r="R69"/>
  <c r="M22"/>
  <c r="F44"/>
  <c r="C44"/>
  <c r="E44"/>
  <c r="D44"/>
  <c r="R43"/>
  <c r="M78"/>
  <c r="E97"/>
  <c r="D97"/>
  <c r="C97"/>
  <c r="F97"/>
  <c r="C55"/>
  <c r="D55"/>
  <c r="F55"/>
  <c r="E55"/>
  <c r="R85"/>
  <c r="F40"/>
  <c r="D40"/>
  <c r="C40"/>
  <c r="E40"/>
  <c r="K99"/>
  <c r="F36"/>
  <c r="C36"/>
  <c r="D36"/>
  <c r="E36"/>
  <c r="R86"/>
  <c r="C61"/>
  <c r="D61"/>
  <c r="E61"/>
  <c r="F61"/>
  <c r="R57"/>
  <c r="E94"/>
  <c r="F94"/>
  <c r="C94"/>
  <c r="D94"/>
  <c r="M67"/>
  <c r="M40"/>
  <c r="R14"/>
  <c r="C56"/>
  <c r="D56"/>
  <c r="F56"/>
  <c r="E56"/>
  <c r="C70"/>
  <c r="E70"/>
  <c r="D70"/>
  <c r="F70"/>
  <c r="M96"/>
  <c r="R79"/>
  <c r="C3"/>
  <c r="E3"/>
  <c r="F3"/>
  <c r="D3"/>
  <c r="B99"/>
  <c r="M19"/>
  <c r="D31"/>
  <c r="C31"/>
  <c r="E31"/>
  <c r="F31"/>
  <c r="R27"/>
  <c r="C68"/>
  <c r="D68"/>
  <c r="F68"/>
  <c r="E68"/>
  <c r="E19"/>
  <c r="F19"/>
  <c r="C19"/>
  <c r="D19"/>
  <c r="P99"/>
  <c r="M18"/>
  <c r="D76"/>
  <c r="E76"/>
  <c r="F76"/>
  <c r="C76"/>
  <c r="R32"/>
  <c r="R81"/>
  <c r="M70"/>
  <c r="R25"/>
  <c r="M25"/>
  <c r="R7"/>
  <c r="E20"/>
  <c r="D20"/>
  <c r="C20"/>
  <c r="F20"/>
  <c r="D87"/>
  <c r="C87"/>
  <c r="E87"/>
  <c r="F87"/>
  <c r="M90"/>
  <c r="R45"/>
  <c r="L99"/>
  <c r="R89"/>
  <c r="M23"/>
  <c r="Q99"/>
  <c r="M39"/>
  <c r="D15"/>
  <c r="E15"/>
  <c r="C15"/>
  <c r="F15"/>
  <c r="M82"/>
  <c r="R92"/>
  <c r="R26"/>
  <c r="M79"/>
  <c r="M49"/>
  <c r="M16"/>
  <c r="R19"/>
  <c r="R52"/>
  <c r="R4"/>
  <c r="F14"/>
  <c r="C14"/>
  <c r="D14"/>
  <c r="E14"/>
  <c r="R61"/>
  <c r="R8"/>
  <c r="F58"/>
  <c r="D58"/>
  <c r="C58"/>
  <c r="E58"/>
  <c r="D77"/>
  <c r="E77"/>
  <c r="F77"/>
  <c r="C77"/>
  <c r="R46"/>
  <c r="M98"/>
  <c r="R93"/>
  <c r="M24"/>
  <c r="M51"/>
  <c r="E90"/>
  <c r="C90"/>
  <c r="F90"/>
  <c r="D90"/>
  <c r="M64"/>
  <c r="C38"/>
  <c r="E38"/>
  <c r="D38"/>
  <c r="F38"/>
  <c r="T43" i="73"/>
  <c r="R44"/>
  <c r="D44" i="29" s="1"/>
  <c r="S44" i="73"/>
  <c r="D44" i="28" s="1"/>
  <c r="Q44" i="73"/>
  <c r="D44" i="26" s="1"/>
  <c r="P44" i="73"/>
  <c r="F43" i="65"/>
  <c r="K42"/>
  <c r="C99" i="78" l="1"/>
  <c r="E99"/>
  <c r="R99"/>
  <c r="M99"/>
  <c r="D99"/>
  <c r="F99"/>
  <c r="T44" i="73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R70" s="1"/>
  <c r="DF70" s="1"/>
  <c r="B70" i="40" s="1"/>
  <c r="AK70" i="54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CA34"/>
  <c r="AR62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6" i="54"/>
  <c r="F6" i="40" s="1"/>
  <c r="AR23" i="54"/>
  <c r="DF23" s="1"/>
  <c r="B23" i="40" s="1"/>
  <c r="DG23" i="54"/>
  <c r="C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H21" i="54"/>
  <c r="D21" i="40" s="1"/>
  <c r="AR35" i="54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"/>
  <c r="DD17"/>
  <c r="DD29"/>
  <c r="CW46"/>
  <c r="CW16"/>
  <c r="CP38"/>
  <c r="CP44"/>
  <c r="CP42"/>
  <c r="CP26"/>
  <c r="CP35"/>
  <c r="CI26"/>
  <c r="CI15"/>
  <c r="CB34"/>
  <c r="CB14"/>
  <c r="CB12"/>
  <c r="CB30"/>
  <c r="CB22"/>
  <c r="CB5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F99" i="40"/>
  <c r="AE54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<sst xmlns="http://schemas.openxmlformats.org/spreadsheetml/2006/main" count="9413" uniqueCount="595">
  <si>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</si>
  <si>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</si>
  <si>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</si>
  <si>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</si>
  <si>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</si>
  <si>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</si>
  <si>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</si>
  <si>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</si>
  <si>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</si>
  <si>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</si>
  <si>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</si>
  <si>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</si>
  <si>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</si>
  <si>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</si>
  <si>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</si>
  <si>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</si>
  <si>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</si>
  <si>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</si>
  <si>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</si>
  <si>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</si>
  <si>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</si>
  <si>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</si>
  <si>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</si>
  <si>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</si>
  <si>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</si>
  <si>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</si>
  <si>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</si>
  <si>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</si>
  <si>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</si>
  <si>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</si>
  <si>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</si>
  <si>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</si>
  <si>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</si>
  <si>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</si>
  <si>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</si>
  <si>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</si>
  <si>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</si>
  <si>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</si>
  <si>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</si>
  <si>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</si>
  <si>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</si>
  <si>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</si>
  <si>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</si>
  <si>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</si>
  <si>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</si>
  <si>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</si>
  <si>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</si>
  <si>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</si>
  <si>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</si>
  <si>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</si>
  <si>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</si>
  <si>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</si>
  <si>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</si>
  <si>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</si>
  <si>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</si>
  <si>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</si>
  <si>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</si>
  <si>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</si>
  <si>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</si>
  <si>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</si>
  <si>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</si>
  <si>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</si>
  <si>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</si>
  <si>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</si>
  <si>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</si>
  <si>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</si>
  <si>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</si>
  <si>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</si>
  <si>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</si>
  <si>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</si>
  <si>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</si>
  <si>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</si>
  <si>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</si>
  <si>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</si>
  <si>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</si>
  <si>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</si>
  <si>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</si>
  <si>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</si>
  <si>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</si>
  <si>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</si>
  <si>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</si>
  <si>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</si>
  <si>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</si>
  <si>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</si>
  <si>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</si>
  <si>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</si>
  <si>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</si>
  <si>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</si>
  <si>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</si>
  <si>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</si>
  <si>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</si>
  <si>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</si>
  <si>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</si>
  <si>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</si>
  <si>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</si>
  <si>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</si>
  <si>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</si>
  <si>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</si>
  <si>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</si>
  <si>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</si>
  <si>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</si>
  <si>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</si>
  <si>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</si>
  <si>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</si>
  <si>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</si>
  <si>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</si>
  <si>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</si>
  <si>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</si>
  <si>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</si>
  <si>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</si>
  <si>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</si>
  <si>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</si>
  <si>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</si>
  <si>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</si>
  <si>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</si>
  <si>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</si>
  <si>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</si>
  <si>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</si>
  <si>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</si>
  <si>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</si>
  <si>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</si>
  <si>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</si>
  <si>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</si>
  <si>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</si>
  <si>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</si>
  <si>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</si>
  <si>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</si>
  <si>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</si>
  <si>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</si>
  <si>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</si>
  <si>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</si>
  <si>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</si>
  <si>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</si>
  <si>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</si>
  <si>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</si>
  <si>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</si>
  <si>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</si>
  <si>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</si>
  <si>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</si>
  <si>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</si>
  <si>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</si>
  <si>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</si>
  <si>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</si>
  <si>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</si>
  <si>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</si>
  <si>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</si>
  <si>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</si>
  <si>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</si>
  <si>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</si>
  <si>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</si>
  <si>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</si>
  <si>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</si>
  <si>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</si>
  <si>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</si>
  <si>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</si>
  <si>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</si>
  <si>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</si>
  <si>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</si>
  <si>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</si>
  <si>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</si>
  <si>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</si>
  <si>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</si>
  <si>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</si>
  <si>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</si>
  <si>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</si>
  <si>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</si>
  <si>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</si>
  <si>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</si>
  <si>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</si>
  <si>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</si>
  <si>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</si>
  <si>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</si>
  <si>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</si>
  <si>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</si>
  <si>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</si>
  <si>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</si>
  <si>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</si>
  <si>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</si>
  <si>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</si>
  <si>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</si>
  <si>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</si>
  <si>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</si>
  <si>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</si>
  <si>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</si>
  <si>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</si>
  <si>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</si>
  <si>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</si>
  <si>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</si>
  <si>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</si>
  <si>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</si>
  <si>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</si>
  <si>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</si>
  <si>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</si>
  <si>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</si>
  <si>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</si>
  <si>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</si>
  <si>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</si>
  <si>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</si>
  <si>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</si>
  <si>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</si>
  <si>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</si>
  <si>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</si>
  <si>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</si>
  <si>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</si>
  <si>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</si>
  <si>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</si>
  <si>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</si>
  <si>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</si>
  <si>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</si>
  <si>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</si>
  <si>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</si>
  <si>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</si>
  <si>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</si>
  <si>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</si>
  <si>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</si>
  <si>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</si>
  <si>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</si>
  <si>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</si>
  <si>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</si>
  <si>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</si>
  <si>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</si>
  <si>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</si>
  <si>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</si>
  <si>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</si>
  <si>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</si>
  <si>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</si>
  <si>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</si>
  <si>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</si>
  <si>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</si>
  <si>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</si>
  <si>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</si>
  <si>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</si>
  <si>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</si>
  <si>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</si>
  <si>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</si>
  <si>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</si>
  <si>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</si>
  <si>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</si>
  <si>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</si>
  <si>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</si>
  <si>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</si>
  <si>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</si>
  <si>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</si>
  <si>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</si>
  <si>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</si>
  <si>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</si>
  <si>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</si>
  <si>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</si>
  <si>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</si>
  <si>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</si>
  <si>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</si>
  <si>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</si>
  <si>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</si>
  <si>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</si>
  <si>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</si>
  <si>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</si>
  <si>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</si>
  <si>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</si>
  <si>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</si>
  <si>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</si>
  <si>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</si>
  <si>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</si>
  <si>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</si>
  <si>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</si>
  <si>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</si>
  <si>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</si>
  <si>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</si>
  <si>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</si>
  <si>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</si>
  <si>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</si>
  <si>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</si>
  <si>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</si>
  <si>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</si>
  <si>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</si>
  <si>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</si>
  <si>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</si>
  <si>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</si>
  <si>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</si>
  <si>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</si>
  <si>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</si>
  <si>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</si>
  <si>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</si>
  <si>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</si>
  <si>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</si>
  <si>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</si>
  <si>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</si>
  <si>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</si>
  <si>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</si>
  <si>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</si>
  <si>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</si>
  <si>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</si>
  <si>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</si>
  <si>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</si>
  <si>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</si>
  <si>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</si>
  <si>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</si>
  <si>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</si>
  <si>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</si>
  <si>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</si>
  <si>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</si>
  <si>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</si>
  <si>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</si>
  <si>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</si>
  <si>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</si>
  <si>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</si>
  <si>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</si>
  <si>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</si>
  <si>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</si>
  <si>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</si>
  <si>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</si>
  <si>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</si>
  <si>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</si>
  <si>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</si>
  <si>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</si>
  <si>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</si>
  <si>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</si>
  <si>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</si>
  <si>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</si>
  <si>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</si>
  <si>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</si>
  <si>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</si>
  <si>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</si>
  <si>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</si>
  <si>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</si>
  <si>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</si>
  <si>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</si>
  <si>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</si>
  <si>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</si>
  <si>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</si>
  <si>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</si>
  <si>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</si>
  <si>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</si>
  <si>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</si>
  <si>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</si>
  <si>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</si>
  <si>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</si>
  <si>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</si>
  <si>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</si>
  <si>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</si>
  <si>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</si>
  <si>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</si>
  <si>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</si>
  <si>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</si>
  <si>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</si>
  <si>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</si>
  <si>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</si>
  <si>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</si>
  <si>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</si>
  <si>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</si>
  <si>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</si>
  <si>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</si>
  <si>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</si>
  <si>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</si>
  <si>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</si>
  <si>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</si>
  <si>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</si>
  <si>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</si>
  <si>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</si>
  <si>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</si>
  <si>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</si>
  <si>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</si>
  <si>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</si>
  <si>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</si>
  <si>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</si>
  <si>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</si>
  <si>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</si>
  <si>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</si>
  <si>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</si>
  <si>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</si>
  <si>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</si>
  <si>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</si>
  <si>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</si>
  <si>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</si>
  <si>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</si>
  <si>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</si>
  <si>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</si>
  <si>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</si>
  <si>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</si>
  <si>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</si>
  <si>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</si>
  <si>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</si>
  <si>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</si>
  <si>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</si>
  <si>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</si>
  <si>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</si>
  <si>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</si>
  <si>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</si>
  <si>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</si>
  <si>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</si>
  <si>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</si>
  <si>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</si>
  <si>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</si>
  <si>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</si>
  <si>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</si>
  <si>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</si>
  <si>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</si>
  <si>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</si>
  <si>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</si>
  <si>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</si>
  <si>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</si>
  <si>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</si>
  <si>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</si>
  <si>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</si>
  <si>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</si>
  <si>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</si>
  <si>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</si>
  <si>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</si>
  <si>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</si>
  <si>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</si>
  <si>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</si>
  <si>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</si>
  <si>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</si>
  <si>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</si>
  <si>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</si>
  <si>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</si>
  <si>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</si>
  <si>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</si>
  <si>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</si>
  <si>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</si>
  <si>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</si>
  <si>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</si>
  <si>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</si>
  <si>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</si>
  <si>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</si>
  <si>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</si>
  <si>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</si>
  <si>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</si>
  <si>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</si>
  <si>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</si>
  <si>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</si>
  <si>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</si>
  <si>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</si>
  <si>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</si>
  <si>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</si>
  <si>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</si>
  <si>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</si>
  <si>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</si>
  <si>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</si>
  <si>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</si>
  <si>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</si>
  <si>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</si>
  <si>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</si>
  <si>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</si>
  <si>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</si>
  <si>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</si>
  <si>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</si>
  <si>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</si>
  <si>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</si>
  <si>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</si>
  <si>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</si>
  <si>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</si>
  <si>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</si>
  <si>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</si>
  <si>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</si>
  <si>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</si>
  <si>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</si>
  <si>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</si>
  <si>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</si>
  <si>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</si>
  <si>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</si>
  <si>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</si>
  <si>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</si>
  <si>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</si>
  <si>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</si>
  <si>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</si>
  <si>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</si>
  <si>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</si>
  <si>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</si>
  <si>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</si>
  <si>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</si>
  <si>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</si>
  <si>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</si>
  <si>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</si>
  <si>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</si>
  <si>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</si>
  <si>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</si>
  <si>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</si>
  <si>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</si>
  <si>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</si>
  <si>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</si>
  <si>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</si>
  <si>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</si>
  <si>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</si>
  <si>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</si>
  <si>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</si>
  <si>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</si>
  <si>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</si>
  <si>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</si>
  <si>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</si>
  <si>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</si>
  <si>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</si>
  <si>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</si>
  <si>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</si>
  <si>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</si>
  <si>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</si>
  <si>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</si>
  <si>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</si>
  <si>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</si>
  <si>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</si>
  <si>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</si>
  <si>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</si>
  <si>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</si>
  <si>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</si>
  <si>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</si>
  <si>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</si>
  <si>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</si>
  <si>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</si>
  <si>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</si>
  <si>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</si>
  <si>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</si>
  <si>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</si>
  <si>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</si>
  <si>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</si>
  <si>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</si>
  <si>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</si>
  <si>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</si>
  <si>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</si>
  <si>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</si>
  <si>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</si>
  <si>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</si>
  <si>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</si>
  <si>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</si>
  <si>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</si>
  <si>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</si>
  <si>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</si>
  <si>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</si>
  <si>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</si>
  <si>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</si>
  <si>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</si>
  <si>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</si>
  <si>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</si>
  <si>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</si>
  <si>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</si>
  <si>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</si>
  <si>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</si>
  <si>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</si>
  <si>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</si>
  <si>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</si>
  <si>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</si>
  <si>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</si>
  <si>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</si>
  <si>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</si>
  <si>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</si>
  <si>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77IS2024/12/15</t>
  </si>
  <si>
    <t>RSRPL_BKN</t>
  </si>
  <si>
    <t>NR/2024/24271/C</t>
  </si>
  <si>
    <t>TPSL_BKN2</t>
  </si>
  <si>
    <t>NR/2024/24269/C</t>
  </si>
  <si>
    <t>TESPL_BKN2</t>
  </si>
  <si>
    <t>NR/2024/24071/A/45388</t>
  </si>
  <si>
    <t>SKS_Raigarh</t>
  </si>
  <si>
    <t>GNA/NR/2024/12/01/3428</t>
  </si>
  <si>
    <t>JPL2</t>
  </si>
  <si>
    <t>GNA/NR/2024/12/01/1475</t>
  </si>
  <si>
    <t>HP</t>
  </si>
  <si>
    <t>GNA/NR/2024/12/01/1599</t>
  </si>
  <si>
    <t>TRN_ENERGY</t>
  </si>
  <si>
    <t>GNA/NR/2024/12/01/1899</t>
  </si>
  <si>
    <t>GNA/NR/2024/12/01/7739</t>
  </si>
  <si>
    <t>AEML</t>
  </si>
  <si>
    <t>GNA/WR/2024/10/15/7089</t>
  </si>
  <si>
    <t>GNA/WR/2024/11/01/4200</t>
  </si>
  <si>
    <t>RKM_POWER</t>
  </si>
  <si>
    <t>GNA/NR/2024/12/01/2197</t>
  </si>
  <si>
    <t>CHANJUII</t>
  </si>
  <si>
    <t>NR/01082024/19092033/Chanju/TPDDL/01082024</t>
  </si>
  <si>
    <t>BAWANA_GAS</t>
  </si>
  <si>
    <t>NR/30092023/31122025/SH-07</t>
  </si>
  <si>
    <t>NR/30092023/26122029/SH-06</t>
  </si>
  <si>
    <t>RENUKASUGARSATHANI</t>
  </si>
  <si>
    <t>NR/2024/24270/C</t>
  </si>
  <si>
    <t>GOA_Beneficiary</t>
  </si>
  <si>
    <t>WR/2024/25054/A/45582</t>
  </si>
  <si>
    <t>KSEB</t>
  </si>
  <si>
    <t>GNA/SR/2024/12/01/6968</t>
  </si>
  <si>
    <t>JITPL</t>
  </si>
  <si>
    <t>NR/2024/24060/A/45601</t>
  </si>
  <si>
    <t>GNA/NR/2024/12/01/1766</t>
  </si>
  <si>
    <t>NSLKSLWPRTY</t>
  </si>
  <si>
    <t>NR/2024/24052/A/45389</t>
  </si>
  <si>
    <t>NR/2024/24051/A/45390</t>
  </si>
  <si>
    <t>NSPLN_MP</t>
  </si>
  <si>
    <t>NR/2024/24146/A/45375</t>
  </si>
  <si>
    <t>ITCWIND</t>
  </si>
  <si>
    <t>NR/2024/23952/A/45372</t>
  </si>
  <si>
    <t>NSLSUGARALAND</t>
  </si>
  <si>
    <t>NR/2024/24097/A/45379</t>
  </si>
  <si>
    <t>NSLSTUNGBHDRA</t>
  </si>
  <si>
    <t>NR/2024/24088/A/45381</t>
  </si>
  <si>
    <t>CHL_Limited</t>
  </si>
  <si>
    <t>Central_Park_Infrastructure_Devlopment_Private_Limited</t>
  </si>
  <si>
    <t xml:space="preserve">Vodafone_Idea_limited_Okhla 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</si>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</sst>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82</v>
          </cell>
          <cell r="C5">
            <v>0</v>
          </cell>
          <cell r="D5">
            <v>0</v>
          </cell>
          <cell r="E5">
            <v>0</v>
          </cell>
          <cell r="H5">
            <v>-0.05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82</v>
          </cell>
          <cell r="C6">
            <v>0</v>
          </cell>
          <cell r="D6">
            <v>0</v>
          </cell>
          <cell r="E6">
            <v>0</v>
          </cell>
          <cell r="H6">
            <v>-0.05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82</v>
          </cell>
          <cell r="C7">
            <v>0</v>
          </cell>
          <cell r="D7">
            <v>0</v>
          </cell>
          <cell r="E7">
            <v>0</v>
          </cell>
          <cell r="H7">
            <v>-0.05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82</v>
          </cell>
          <cell r="C8">
            <v>0</v>
          </cell>
          <cell r="D8">
            <v>0</v>
          </cell>
          <cell r="E8">
            <v>0</v>
          </cell>
          <cell r="H8">
            <v>-0.05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82</v>
          </cell>
          <cell r="C9">
            <v>0</v>
          </cell>
          <cell r="D9">
            <v>0</v>
          </cell>
          <cell r="E9">
            <v>0</v>
          </cell>
          <cell r="H9">
            <v>-0.05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82</v>
          </cell>
          <cell r="C10">
            <v>0</v>
          </cell>
          <cell r="D10">
            <v>0</v>
          </cell>
          <cell r="E10">
            <v>0</v>
          </cell>
          <cell r="H10">
            <v>-0.05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82</v>
          </cell>
          <cell r="C11">
            <v>0</v>
          </cell>
          <cell r="D11">
            <v>0</v>
          </cell>
          <cell r="E11">
            <v>0</v>
          </cell>
          <cell r="H11">
            <v>-0.05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H12">
            <v>-0.05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82</v>
          </cell>
          <cell r="C13">
            <v>0</v>
          </cell>
          <cell r="D13">
            <v>0</v>
          </cell>
          <cell r="E13">
            <v>0</v>
          </cell>
          <cell r="H13">
            <v>-0.05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82</v>
          </cell>
          <cell r="C14">
            <v>0</v>
          </cell>
          <cell r="D14">
            <v>0</v>
          </cell>
          <cell r="E14">
            <v>0</v>
          </cell>
          <cell r="H14">
            <v>-0.05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82</v>
          </cell>
          <cell r="C15">
            <v>0</v>
          </cell>
          <cell r="D15">
            <v>0</v>
          </cell>
          <cell r="E15">
            <v>0</v>
          </cell>
          <cell r="H15">
            <v>-0.05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82</v>
          </cell>
          <cell r="C16">
            <v>0</v>
          </cell>
          <cell r="D16">
            <v>0</v>
          </cell>
          <cell r="E16">
            <v>0</v>
          </cell>
          <cell r="H16">
            <v>-0.05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82</v>
          </cell>
          <cell r="C17">
            <v>0</v>
          </cell>
          <cell r="D17">
            <v>0</v>
          </cell>
          <cell r="E17">
            <v>0</v>
          </cell>
          <cell r="H17">
            <v>-0.05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82</v>
          </cell>
          <cell r="C18">
            <v>0</v>
          </cell>
          <cell r="D18">
            <v>0</v>
          </cell>
          <cell r="E18">
            <v>0</v>
          </cell>
          <cell r="H18">
            <v>-0.05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82</v>
          </cell>
          <cell r="C19">
            <v>0</v>
          </cell>
          <cell r="D19">
            <v>0</v>
          </cell>
          <cell r="E19">
            <v>0</v>
          </cell>
          <cell r="H19">
            <v>-0.05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82</v>
          </cell>
          <cell r="C20">
            <v>0</v>
          </cell>
          <cell r="D20">
            <v>0</v>
          </cell>
          <cell r="E20">
            <v>0</v>
          </cell>
          <cell r="H20">
            <v>-0.05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82</v>
          </cell>
          <cell r="C21">
            <v>0</v>
          </cell>
          <cell r="D21">
            <v>0</v>
          </cell>
          <cell r="E21">
            <v>0</v>
          </cell>
          <cell r="H21">
            <v>-0.05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82</v>
          </cell>
          <cell r="C22">
            <v>0</v>
          </cell>
          <cell r="D22">
            <v>0</v>
          </cell>
          <cell r="E22">
            <v>0</v>
          </cell>
          <cell r="H22">
            <v>-0.05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82</v>
          </cell>
          <cell r="C23">
            <v>0</v>
          </cell>
          <cell r="D23">
            <v>0</v>
          </cell>
          <cell r="E23">
            <v>0</v>
          </cell>
          <cell r="H23">
            <v>-0.05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82</v>
          </cell>
          <cell r="C24">
            <v>0</v>
          </cell>
          <cell r="D24">
            <v>0</v>
          </cell>
          <cell r="E24">
            <v>0</v>
          </cell>
          <cell r="H24">
            <v>-0.05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82</v>
          </cell>
          <cell r="C25">
            <v>0</v>
          </cell>
          <cell r="D25">
            <v>0</v>
          </cell>
          <cell r="E25">
            <v>0</v>
          </cell>
          <cell r="H25">
            <v>-0.05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82</v>
          </cell>
          <cell r="C26">
            <v>0</v>
          </cell>
          <cell r="D26">
            <v>0</v>
          </cell>
          <cell r="E26">
            <v>0</v>
          </cell>
          <cell r="H26">
            <v>-0.05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82</v>
          </cell>
          <cell r="C27">
            <v>0</v>
          </cell>
          <cell r="D27">
            <v>0</v>
          </cell>
          <cell r="E27">
            <v>0</v>
          </cell>
          <cell r="H27">
            <v>-0.05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82</v>
          </cell>
          <cell r="C28">
            <v>0</v>
          </cell>
          <cell r="D28">
            <v>0</v>
          </cell>
          <cell r="E28">
            <v>0</v>
          </cell>
          <cell r="H28">
            <v>-0.05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82</v>
          </cell>
          <cell r="C29">
            <v>0</v>
          </cell>
          <cell r="D29">
            <v>0</v>
          </cell>
          <cell r="E29">
            <v>0</v>
          </cell>
          <cell r="H29">
            <v>-0.05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82</v>
          </cell>
          <cell r="C30">
            <v>0</v>
          </cell>
          <cell r="D30">
            <v>0</v>
          </cell>
          <cell r="E30">
            <v>0</v>
          </cell>
          <cell r="H30">
            <v>-0.05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82</v>
          </cell>
          <cell r="C31">
            <v>0</v>
          </cell>
          <cell r="D31">
            <v>0</v>
          </cell>
          <cell r="E31">
            <v>0</v>
          </cell>
          <cell r="H31">
            <v>-0.05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82</v>
          </cell>
          <cell r="C32">
            <v>0</v>
          </cell>
          <cell r="D32">
            <v>0</v>
          </cell>
          <cell r="E32">
            <v>0</v>
          </cell>
          <cell r="H32">
            <v>-0.05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82</v>
          </cell>
          <cell r="C33">
            <v>0</v>
          </cell>
          <cell r="D33">
            <v>0</v>
          </cell>
          <cell r="E33">
            <v>0</v>
          </cell>
          <cell r="H33">
            <v>-0.05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82</v>
          </cell>
          <cell r="C34">
            <v>0</v>
          </cell>
          <cell r="D34">
            <v>0</v>
          </cell>
          <cell r="E34">
            <v>0</v>
          </cell>
          <cell r="H34">
            <v>-0.05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82</v>
          </cell>
          <cell r="C35">
            <v>0</v>
          </cell>
          <cell r="D35">
            <v>0</v>
          </cell>
          <cell r="E35">
            <v>0</v>
          </cell>
          <cell r="H35">
            <v>-0.05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82</v>
          </cell>
          <cell r="C36">
            <v>0</v>
          </cell>
          <cell r="D36">
            <v>0</v>
          </cell>
          <cell r="E36">
            <v>0</v>
          </cell>
          <cell r="H36">
            <v>-0.05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82</v>
          </cell>
          <cell r="C37">
            <v>0</v>
          </cell>
          <cell r="D37">
            <v>0</v>
          </cell>
          <cell r="E37">
            <v>0</v>
          </cell>
          <cell r="H37">
            <v>-0.2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82</v>
          </cell>
          <cell r="C38">
            <v>0</v>
          </cell>
          <cell r="D38">
            <v>0</v>
          </cell>
          <cell r="E38">
            <v>0</v>
          </cell>
          <cell r="H38">
            <v>-0.2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82</v>
          </cell>
          <cell r="C39">
            <v>0</v>
          </cell>
          <cell r="D39">
            <v>0</v>
          </cell>
          <cell r="E39">
            <v>0</v>
          </cell>
          <cell r="H39">
            <v>-0.2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82</v>
          </cell>
          <cell r="C40">
            <v>0</v>
          </cell>
          <cell r="D40">
            <v>0</v>
          </cell>
          <cell r="E40">
            <v>0</v>
          </cell>
          <cell r="H40">
            <v>-0.2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82</v>
          </cell>
          <cell r="C41">
            <v>0</v>
          </cell>
          <cell r="D41">
            <v>0</v>
          </cell>
          <cell r="E41">
            <v>0</v>
          </cell>
          <cell r="H41">
            <v>-0.2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82</v>
          </cell>
          <cell r="C42">
            <v>0</v>
          </cell>
          <cell r="D42">
            <v>0</v>
          </cell>
          <cell r="E42">
            <v>0</v>
          </cell>
          <cell r="H42">
            <v>-0.2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82</v>
          </cell>
          <cell r="C43">
            <v>0</v>
          </cell>
          <cell r="D43">
            <v>0</v>
          </cell>
          <cell r="E43">
            <v>0</v>
          </cell>
          <cell r="H43">
            <v>-0.2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82</v>
          </cell>
          <cell r="C44">
            <v>0</v>
          </cell>
          <cell r="D44">
            <v>0</v>
          </cell>
          <cell r="E44">
            <v>0</v>
          </cell>
          <cell r="H44">
            <v>-0.2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82</v>
          </cell>
          <cell r="C45">
            <v>0</v>
          </cell>
          <cell r="D45">
            <v>0</v>
          </cell>
          <cell r="E45">
            <v>0</v>
          </cell>
          <cell r="H45">
            <v>-0.2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82</v>
          </cell>
          <cell r="C46">
            <v>0</v>
          </cell>
          <cell r="D46">
            <v>0</v>
          </cell>
          <cell r="E46">
            <v>0</v>
          </cell>
          <cell r="H46">
            <v>-0.2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82</v>
          </cell>
          <cell r="C47">
            <v>0</v>
          </cell>
          <cell r="D47">
            <v>0</v>
          </cell>
          <cell r="E47">
            <v>0</v>
          </cell>
          <cell r="H47">
            <v>-0.2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82</v>
          </cell>
          <cell r="C48">
            <v>0</v>
          </cell>
          <cell r="D48">
            <v>0</v>
          </cell>
          <cell r="E48">
            <v>0</v>
          </cell>
          <cell r="H48">
            <v>-0.2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82</v>
          </cell>
          <cell r="C49">
            <v>0</v>
          </cell>
          <cell r="D49">
            <v>0</v>
          </cell>
          <cell r="E49">
            <v>0</v>
          </cell>
          <cell r="H49">
            <v>-0.2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82</v>
          </cell>
          <cell r="C50">
            <v>0</v>
          </cell>
          <cell r="D50">
            <v>0</v>
          </cell>
          <cell r="E50">
            <v>0</v>
          </cell>
          <cell r="H50">
            <v>-0.2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82</v>
          </cell>
          <cell r="C51">
            <v>0</v>
          </cell>
          <cell r="D51">
            <v>0</v>
          </cell>
          <cell r="E51">
            <v>0</v>
          </cell>
          <cell r="H51">
            <v>-0.2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82</v>
          </cell>
          <cell r="C52">
            <v>0</v>
          </cell>
          <cell r="D52">
            <v>0</v>
          </cell>
          <cell r="E52">
            <v>0</v>
          </cell>
          <cell r="H52">
            <v>-0.2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82</v>
          </cell>
          <cell r="C53">
            <v>0</v>
          </cell>
          <cell r="D53">
            <v>0</v>
          </cell>
          <cell r="E53">
            <v>0</v>
          </cell>
          <cell r="H53">
            <v>-0.2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82</v>
          </cell>
          <cell r="C54">
            <v>0</v>
          </cell>
          <cell r="D54">
            <v>0</v>
          </cell>
          <cell r="E54">
            <v>0</v>
          </cell>
          <cell r="H54">
            <v>-0.2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82</v>
          </cell>
          <cell r="C55">
            <v>0</v>
          </cell>
          <cell r="D55">
            <v>0</v>
          </cell>
          <cell r="E55">
            <v>0</v>
          </cell>
          <cell r="H55">
            <v>-0.2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82</v>
          </cell>
          <cell r="C56">
            <v>0</v>
          </cell>
          <cell r="D56">
            <v>0</v>
          </cell>
          <cell r="E56">
            <v>0</v>
          </cell>
          <cell r="H56">
            <v>-0.2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82</v>
          </cell>
          <cell r="C57">
            <v>0</v>
          </cell>
          <cell r="D57">
            <v>0</v>
          </cell>
          <cell r="E57">
            <v>0</v>
          </cell>
          <cell r="H57">
            <v>-0.2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82</v>
          </cell>
          <cell r="C58">
            <v>0</v>
          </cell>
          <cell r="D58">
            <v>0</v>
          </cell>
          <cell r="E58">
            <v>0</v>
          </cell>
          <cell r="H58">
            <v>-0.2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82</v>
          </cell>
          <cell r="C59">
            <v>0</v>
          </cell>
          <cell r="D59">
            <v>0</v>
          </cell>
          <cell r="E59">
            <v>0</v>
          </cell>
          <cell r="H59">
            <v>-0.2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82</v>
          </cell>
          <cell r="C60">
            <v>0</v>
          </cell>
          <cell r="D60">
            <v>0</v>
          </cell>
          <cell r="E60">
            <v>0</v>
          </cell>
          <cell r="H60">
            <v>-0.2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82</v>
          </cell>
          <cell r="C61">
            <v>0</v>
          </cell>
          <cell r="D61">
            <v>0</v>
          </cell>
          <cell r="E61">
            <v>0</v>
          </cell>
          <cell r="H61">
            <v>-0.2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82</v>
          </cell>
          <cell r="C62">
            <v>0</v>
          </cell>
          <cell r="D62">
            <v>0</v>
          </cell>
          <cell r="E62">
            <v>0</v>
          </cell>
          <cell r="H62">
            <v>-0.2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82</v>
          </cell>
          <cell r="C63">
            <v>0</v>
          </cell>
          <cell r="D63">
            <v>0</v>
          </cell>
          <cell r="E63">
            <v>0</v>
          </cell>
          <cell r="H63">
            <v>-0.2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82</v>
          </cell>
          <cell r="C64">
            <v>0</v>
          </cell>
          <cell r="D64">
            <v>0</v>
          </cell>
          <cell r="E64">
            <v>0</v>
          </cell>
          <cell r="H64">
            <v>-0.2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82</v>
          </cell>
          <cell r="C65">
            <v>0</v>
          </cell>
          <cell r="D65">
            <v>0</v>
          </cell>
          <cell r="E65">
            <v>0</v>
          </cell>
          <cell r="H65">
            <v>-0.2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82</v>
          </cell>
          <cell r="C66">
            <v>0</v>
          </cell>
          <cell r="D66">
            <v>0</v>
          </cell>
          <cell r="E66">
            <v>0</v>
          </cell>
          <cell r="H66">
            <v>-0.2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82</v>
          </cell>
          <cell r="C67">
            <v>0</v>
          </cell>
          <cell r="D67">
            <v>0</v>
          </cell>
          <cell r="E67">
            <v>0</v>
          </cell>
          <cell r="H67">
            <v>-0.2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82</v>
          </cell>
          <cell r="C68">
            <v>0</v>
          </cell>
          <cell r="D68">
            <v>0</v>
          </cell>
          <cell r="E68">
            <v>0</v>
          </cell>
          <cell r="H68">
            <v>-0.2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82</v>
          </cell>
          <cell r="C69">
            <v>0</v>
          </cell>
          <cell r="D69">
            <v>0</v>
          </cell>
          <cell r="E69">
            <v>0</v>
          </cell>
          <cell r="H69">
            <v>-0.2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82</v>
          </cell>
          <cell r="C70">
            <v>0</v>
          </cell>
          <cell r="D70">
            <v>0</v>
          </cell>
          <cell r="E70">
            <v>0</v>
          </cell>
          <cell r="H70">
            <v>-0.2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82</v>
          </cell>
          <cell r="C71">
            <v>0</v>
          </cell>
          <cell r="D71">
            <v>0</v>
          </cell>
          <cell r="E71">
            <v>0</v>
          </cell>
          <cell r="H71">
            <v>-0.2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82</v>
          </cell>
          <cell r="C72">
            <v>0</v>
          </cell>
          <cell r="D72">
            <v>0</v>
          </cell>
          <cell r="E72">
            <v>0</v>
          </cell>
          <cell r="H72">
            <v>-0.2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82</v>
          </cell>
          <cell r="C73">
            <v>0</v>
          </cell>
          <cell r="D73">
            <v>0</v>
          </cell>
          <cell r="E73">
            <v>0</v>
          </cell>
          <cell r="H73">
            <v>-0.2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82</v>
          </cell>
          <cell r="C74">
            <v>0</v>
          </cell>
          <cell r="D74">
            <v>0</v>
          </cell>
          <cell r="E74">
            <v>0</v>
          </cell>
          <cell r="H74">
            <v>-0.2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82</v>
          </cell>
          <cell r="C75">
            <v>0</v>
          </cell>
          <cell r="D75">
            <v>0</v>
          </cell>
          <cell r="E75">
            <v>0</v>
          </cell>
          <cell r="H75">
            <v>-0.2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82</v>
          </cell>
          <cell r="C76">
            <v>0</v>
          </cell>
          <cell r="D76">
            <v>0</v>
          </cell>
          <cell r="E76">
            <v>0</v>
          </cell>
          <cell r="H76">
            <v>-0.2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82</v>
          </cell>
          <cell r="C77">
            <v>0</v>
          </cell>
          <cell r="D77">
            <v>0</v>
          </cell>
          <cell r="E77">
            <v>0</v>
          </cell>
          <cell r="H77">
            <v>-0.2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82</v>
          </cell>
          <cell r="C78">
            <v>0</v>
          </cell>
          <cell r="D78">
            <v>0</v>
          </cell>
          <cell r="E78">
            <v>0</v>
          </cell>
          <cell r="H78">
            <v>-0.2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82</v>
          </cell>
          <cell r="C79">
            <v>0</v>
          </cell>
          <cell r="D79">
            <v>0</v>
          </cell>
          <cell r="E79">
            <v>0</v>
          </cell>
          <cell r="H79">
            <v>-0.2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82</v>
          </cell>
          <cell r="C80">
            <v>0</v>
          </cell>
          <cell r="D80">
            <v>0</v>
          </cell>
          <cell r="E80">
            <v>0</v>
          </cell>
          <cell r="H80">
            <v>-0.2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82</v>
          </cell>
          <cell r="C81">
            <v>0</v>
          </cell>
          <cell r="D81">
            <v>0</v>
          </cell>
          <cell r="E81">
            <v>0</v>
          </cell>
          <cell r="H81">
            <v>-0.2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82</v>
          </cell>
          <cell r="C82">
            <v>0</v>
          </cell>
          <cell r="D82">
            <v>0</v>
          </cell>
          <cell r="E82">
            <v>0</v>
          </cell>
          <cell r="H82">
            <v>-0.2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82</v>
          </cell>
          <cell r="C83">
            <v>0</v>
          </cell>
          <cell r="D83">
            <v>0</v>
          </cell>
          <cell r="E83">
            <v>0</v>
          </cell>
          <cell r="H83">
            <v>-0.2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82</v>
          </cell>
          <cell r="C84">
            <v>0</v>
          </cell>
          <cell r="D84">
            <v>0</v>
          </cell>
          <cell r="E84">
            <v>0</v>
          </cell>
          <cell r="H84">
            <v>-0.2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82</v>
          </cell>
          <cell r="C85">
            <v>0</v>
          </cell>
          <cell r="D85">
            <v>0</v>
          </cell>
          <cell r="E85">
            <v>0</v>
          </cell>
          <cell r="H85">
            <v>-0.2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82</v>
          </cell>
          <cell r="C86">
            <v>0</v>
          </cell>
          <cell r="D86">
            <v>0</v>
          </cell>
          <cell r="E86">
            <v>0</v>
          </cell>
          <cell r="H86">
            <v>-0.2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82</v>
          </cell>
          <cell r="C87">
            <v>0</v>
          </cell>
          <cell r="D87">
            <v>0</v>
          </cell>
          <cell r="E87">
            <v>0</v>
          </cell>
          <cell r="H87">
            <v>-0.2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82</v>
          </cell>
          <cell r="C88">
            <v>0</v>
          </cell>
          <cell r="D88">
            <v>0</v>
          </cell>
          <cell r="E88">
            <v>0</v>
          </cell>
          <cell r="H88">
            <v>-0.2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H89">
            <v>-0.2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82</v>
          </cell>
          <cell r="C90">
            <v>0</v>
          </cell>
          <cell r="D90">
            <v>0</v>
          </cell>
          <cell r="E90">
            <v>0</v>
          </cell>
          <cell r="H90">
            <v>-0.2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82</v>
          </cell>
          <cell r="C91">
            <v>0</v>
          </cell>
          <cell r="D91">
            <v>0</v>
          </cell>
          <cell r="E91">
            <v>0</v>
          </cell>
          <cell r="H91">
            <v>-0.2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82</v>
          </cell>
          <cell r="C92">
            <v>0</v>
          </cell>
          <cell r="D92">
            <v>0</v>
          </cell>
          <cell r="E92">
            <v>0</v>
          </cell>
          <cell r="H92">
            <v>-0.2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H93">
            <v>-0.2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82</v>
          </cell>
          <cell r="C94">
            <v>0</v>
          </cell>
          <cell r="D94">
            <v>0</v>
          </cell>
          <cell r="E94">
            <v>0</v>
          </cell>
          <cell r="H94">
            <v>-0.2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82</v>
          </cell>
          <cell r="C95">
            <v>0</v>
          </cell>
          <cell r="D95">
            <v>0</v>
          </cell>
          <cell r="E95">
            <v>0</v>
          </cell>
          <cell r="H95">
            <v>-0.2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82</v>
          </cell>
          <cell r="C96">
            <v>0</v>
          </cell>
          <cell r="D96">
            <v>0</v>
          </cell>
          <cell r="E96">
            <v>0</v>
          </cell>
          <cell r="H96">
            <v>-0.1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82</v>
          </cell>
          <cell r="C97">
            <v>0</v>
          </cell>
          <cell r="D97">
            <v>0</v>
          </cell>
          <cell r="E97">
            <v>0</v>
          </cell>
          <cell r="H97">
            <v>-0.1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82</v>
          </cell>
          <cell r="C98">
            <v>0</v>
          </cell>
          <cell r="D98">
            <v>0</v>
          </cell>
          <cell r="E98">
            <v>0</v>
          </cell>
          <cell r="H98">
            <v>-0.1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82</v>
          </cell>
          <cell r="C99">
            <v>0</v>
          </cell>
          <cell r="D99">
            <v>0</v>
          </cell>
          <cell r="E99">
            <v>0</v>
          </cell>
          <cell r="H99">
            <v>-0.1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82</v>
          </cell>
          <cell r="C100">
            <v>0</v>
          </cell>
          <cell r="D100">
            <v>0</v>
          </cell>
          <cell r="E100">
            <v>0</v>
          </cell>
          <cell r="H100">
            <v>-0.1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1020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1020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1020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1020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1020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1020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1020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1020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1020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1020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1020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1020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45641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161</v>
      </c>
    </row>
    <row r="9" spans="1:3">
      <c r="A9" s="47" t="s">
        <v>445</v>
      </c>
      <c r="B9" s="205">
        <v>45649.539004629631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45641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26.3</v>
      </c>
      <c r="C3" s="203">
        <v>26.3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10.972360000000002</v>
      </c>
      <c r="J3" s="22">
        <f>C3*E3/100</f>
        <v>6.1357899999999992</v>
      </c>
      <c r="K3" s="22">
        <f>C3*F3/100</f>
        <v>7.9136699999999998</v>
      </c>
      <c r="L3" s="22">
        <f>C3*G3/100</f>
        <v>1.2781800000000001</v>
      </c>
      <c r="M3" s="155">
        <f>SUM(I3:L3)</f>
        <v>26.3</v>
      </c>
      <c r="N3" s="23"/>
      <c r="P3" s="38">
        <f t="shared" ref="P3:P34" si="1">I3</f>
        <v>10.972360000000002</v>
      </c>
      <c r="Q3" s="38">
        <f t="shared" ref="Q3:Q34" si="2">J3</f>
        <v>6.1357899999999992</v>
      </c>
      <c r="R3" s="38">
        <f t="shared" ref="R3:R34" si="3">K3</f>
        <v>7.9136699999999998</v>
      </c>
      <c r="S3" s="38">
        <f t="shared" ref="S3:S34" si="4">L3</f>
        <v>1.2781800000000001</v>
      </c>
      <c r="T3" s="38">
        <f>SUM(P3:S3)</f>
        <v>26.3</v>
      </c>
    </row>
    <row r="4" spans="1:20">
      <c r="A4" s="8" t="s">
        <v>46</v>
      </c>
      <c r="B4" s="203">
        <v>26.3</v>
      </c>
      <c r="C4" s="203">
        <v>26.3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10.972360000000002</v>
      </c>
      <c r="J4" s="22">
        <f t="shared" ref="J4:J67" si="6">C4*E4/100</f>
        <v>6.1357899999999992</v>
      </c>
      <c r="K4" s="22">
        <f t="shared" ref="K4:K67" si="7">C4*F4/100</f>
        <v>7.9136699999999998</v>
      </c>
      <c r="L4" s="22">
        <f t="shared" ref="L4:L67" si="8">C4*G4/100</f>
        <v>1.2781800000000001</v>
      </c>
      <c r="M4" s="156">
        <f t="shared" ref="M4:M67" si="9">SUM(I4:L4)</f>
        <v>26.3</v>
      </c>
      <c r="N4" s="23"/>
      <c r="P4" s="38">
        <f t="shared" si="1"/>
        <v>10.972360000000002</v>
      </c>
      <c r="Q4" s="38">
        <f t="shared" si="2"/>
        <v>6.1357899999999992</v>
      </c>
      <c r="R4" s="38">
        <f t="shared" si="3"/>
        <v>7.9136699999999998</v>
      </c>
      <c r="S4" s="38">
        <f t="shared" si="4"/>
        <v>1.2781800000000001</v>
      </c>
      <c r="T4" s="38">
        <f t="shared" ref="T4:T67" si="10">SUM(P4:S4)</f>
        <v>26.3</v>
      </c>
    </row>
    <row r="5" spans="1:20">
      <c r="A5" s="8" t="s">
        <v>47</v>
      </c>
      <c r="B5" s="203">
        <v>26.3</v>
      </c>
      <c r="C5" s="203">
        <v>26.3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10.972360000000002</v>
      </c>
      <c r="J5" s="22">
        <f t="shared" si="6"/>
        <v>6.1357899999999992</v>
      </c>
      <c r="K5" s="22">
        <f t="shared" si="7"/>
        <v>7.9136699999999998</v>
      </c>
      <c r="L5" s="22">
        <f t="shared" si="8"/>
        <v>1.2781800000000001</v>
      </c>
      <c r="M5" s="156">
        <f t="shared" si="9"/>
        <v>26.3</v>
      </c>
      <c r="N5" s="23"/>
      <c r="P5" s="38">
        <f t="shared" si="1"/>
        <v>10.972360000000002</v>
      </c>
      <c r="Q5" s="38">
        <f t="shared" si="2"/>
        <v>6.1357899999999992</v>
      </c>
      <c r="R5" s="38">
        <f t="shared" si="3"/>
        <v>7.9136699999999998</v>
      </c>
      <c r="S5" s="38">
        <f t="shared" si="4"/>
        <v>1.2781800000000001</v>
      </c>
      <c r="T5" s="38">
        <f t="shared" si="10"/>
        <v>26.3</v>
      </c>
    </row>
    <row r="6" spans="1:20">
      <c r="A6" s="8" t="s">
        <v>48</v>
      </c>
      <c r="B6" s="203">
        <v>26.3</v>
      </c>
      <c r="C6" s="203">
        <v>26.3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10.972360000000002</v>
      </c>
      <c r="J6" s="22">
        <f t="shared" si="6"/>
        <v>6.1357899999999992</v>
      </c>
      <c r="K6" s="22">
        <f t="shared" si="7"/>
        <v>7.9136699999999998</v>
      </c>
      <c r="L6" s="22">
        <f t="shared" si="8"/>
        <v>1.2781800000000001</v>
      </c>
      <c r="M6" s="156">
        <f t="shared" si="9"/>
        <v>26.3</v>
      </c>
      <c r="N6" s="23"/>
      <c r="P6" s="38">
        <f t="shared" si="1"/>
        <v>10.972360000000002</v>
      </c>
      <c r="Q6" s="38">
        <f t="shared" si="2"/>
        <v>6.1357899999999992</v>
      </c>
      <c r="R6" s="38">
        <f t="shared" si="3"/>
        <v>7.9136699999999998</v>
      </c>
      <c r="S6" s="38">
        <f t="shared" si="4"/>
        <v>1.2781800000000001</v>
      </c>
      <c r="T6" s="38">
        <f t="shared" si="10"/>
        <v>26.3</v>
      </c>
    </row>
    <row r="7" spans="1:20">
      <c r="A7" s="8" t="s">
        <v>49</v>
      </c>
      <c r="B7" s="203">
        <v>26.3</v>
      </c>
      <c r="C7" s="203">
        <v>26.3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10.972360000000002</v>
      </c>
      <c r="J7" s="22">
        <f t="shared" si="6"/>
        <v>6.1357899999999992</v>
      </c>
      <c r="K7" s="22">
        <f t="shared" si="7"/>
        <v>7.9136699999999998</v>
      </c>
      <c r="L7" s="22">
        <f t="shared" si="8"/>
        <v>1.2781800000000001</v>
      </c>
      <c r="M7" s="156">
        <f t="shared" si="9"/>
        <v>26.3</v>
      </c>
      <c r="N7" s="23"/>
      <c r="P7" s="38">
        <f t="shared" si="1"/>
        <v>10.972360000000002</v>
      </c>
      <c r="Q7" s="38">
        <f t="shared" si="2"/>
        <v>6.1357899999999992</v>
      </c>
      <c r="R7" s="38">
        <f t="shared" si="3"/>
        <v>7.9136699999999998</v>
      </c>
      <c r="S7" s="38">
        <f t="shared" si="4"/>
        <v>1.2781800000000001</v>
      </c>
      <c r="T7" s="38">
        <f t="shared" si="10"/>
        <v>26.3</v>
      </c>
    </row>
    <row r="8" spans="1:20">
      <c r="A8" s="8" t="s">
        <v>50</v>
      </c>
      <c r="B8" s="203">
        <v>26.3</v>
      </c>
      <c r="C8" s="203">
        <v>26.3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10.972360000000002</v>
      </c>
      <c r="J8" s="22">
        <f t="shared" si="6"/>
        <v>6.1357899999999992</v>
      </c>
      <c r="K8" s="22">
        <f t="shared" si="7"/>
        <v>7.9136699999999998</v>
      </c>
      <c r="L8" s="22">
        <f t="shared" si="8"/>
        <v>1.2781800000000001</v>
      </c>
      <c r="M8" s="156">
        <f t="shared" si="9"/>
        <v>26.3</v>
      </c>
      <c r="N8" s="23"/>
      <c r="P8" s="38">
        <f t="shared" si="1"/>
        <v>10.972360000000002</v>
      </c>
      <c r="Q8" s="38">
        <f t="shared" si="2"/>
        <v>6.1357899999999992</v>
      </c>
      <c r="R8" s="38">
        <f t="shared" si="3"/>
        <v>7.9136699999999998</v>
      </c>
      <c r="S8" s="38">
        <f t="shared" si="4"/>
        <v>1.2781800000000001</v>
      </c>
      <c r="T8" s="38">
        <f t="shared" si="10"/>
        <v>26.3</v>
      </c>
    </row>
    <row r="9" spans="1:20">
      <c r="A9" s="8" t="s">
        <v>51</v>
      </c>
      <c r="B9" s="203">
        <v>26.3</v>
      </c>
      <c r="C9" s="203">
        <v>26.3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10.972360000000002</v>
      </c>
      <c r="J9" s="22">
        <f t="shared" si="6"/>
        <v>6.1357899999999992</v>
      </c>
      <c r="K9" s="22">
        <f t="shared" si="7"/>
        <v>7.9136699999999998</v>
      </c>
      <c r="L9" s="22">
        <f t="shared" si="8"/>
        <v>1.2781800000000001</v>
      </c>
      <c r="M9" s="156">
        <f t="shared" si="9"/>
        <v>26.3</v>
      </c>
      <c r="N9" s="23"/>
      <c r="P9" s="38">
        <f t="shared" si="1"/>
        <v>10.972360000000002</v>
      </c>
      <c r="Q9" s="38">
        <f t="shared" si="2"/>
        <v>6.1357899999999992</v>
      </c>
      <c r="R9" s="38">
        <f t="shared" si="3"/>
        <v>7.9136699999999998</v>
      </c>
      <c r="S9" s="38">
        <f t="shared" si="4"/>
        <v>1.2781800000000001</v>
      </c>
      <c r="T9" s="38">
        <f t="shared" si="10"/>
        <v>26.3</v>
      </c>
    </row>
    <row r="10" spans="1:20">
      <c r="A10" s="8" t="s">
        <v>52</v>
      </c>
      <c r="B10" s="203">
        <v>26.3</v>
      </c>
      <c r="C10" s="203">
        <v>26.3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10.972360000000002</v>
      </c>
      <c r="J10" s="22">
        <f t="shared" si="6"/>
        <v>6.1357899999999992</v>
      </c>
      <c r="K10" s="22">
        <f t="shared" si="7"/>
        <v>7.9136699999999998</v>
      </c>
      <c r="L10" s="22">
        <f t="shared" si="8"/>
        <v>1.2781800000000001</v>
      </c>
      <c r="M10" s="156">
        <f t="shared" si="9"/>
        <v>26.3</v>
      </c>
      <c r="N10" s="23"/>
      <c r="P10" s="38">
        <f t="shared" si="1"/>
        <v>10.972360000000002</v>
      </c>
      <c r="Q10" s="38">
        <f t="shared" si="2"/>
        <v>6.1357899999999992</v>
      </c>
      <c r="R10" s="38">
        <f t="shared" si="3"/>
        <v>7.9136699999999998</v>
      </c>
      <c r="S10" s="38">
        <f t="shared" si="4"/>
        <v>1.2781800000000001</v>
      </c>
      <c r="T10" s="38">
        <f t="shared" si="10"/>
        <v>26.3</v>
      </c>
    </row>
    <row r="11" spans="1:20">
      <c r="A11" s="8" t="s">
        <v>53</v>
      </c>
      <c r="B11" s="203">
        <v>26.3</v>
      </c>
      <c r="C11" s="203">
        <v>26.3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10.972360000000002</v>
      </c>
      <c r="J11" s="22">
        <f t="shared" si="6"/>
        <v>6.1357899999999992</v>
      </c>
      <c r="K11" s="22">
        <f t="shared" si="7"/>
        <v>7.9136699999999998</v>
      </c>
      <c r="L11" s="22">
        <f t="shared" si="8"/>
        <v>1.2781800000000001</v>
      </c>
      <c r="M11" s="156">
        <f t="shared" si="9"/>
        <v>26.3</v>
      </c>
      <c r="N11" s="23"/>
      <c r="P11" s="38">
        <f t="shared" si="1"/>
        <v>10.972360000000002</v>
      </c>
      <c r="Q11" s="38">
        <f t="shared" si="2"/>
        <v>6.1357899999999992</v>
      </c>
      <c r="R11" s="38">
        <f t="shared" si="3"/>
        <v>7.9136699999999998</v>
      </c>
      <c r="S11" s="38">
        <f t="shared" si="4"/>
        <v>1.2781800000000001</v>
      </c>
      <c r="T11" s="38">
        <f t="shared" si="10"/>
        <v>26.3</v>
      </c>
    </row>
    <row r="12" spans="1:20">
      <c r="A12" s="8" t="s">
        <v>54</v>
      </c>
      <c r="B12" s="203">
        <v>26.3</v>
      </c>
      <c r="C12" s="203">
        <v>26.3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10.972360000000002</v>
      </c>
      <c r="J12" s="22">
        <f t="shared" si="6"/>
        <v>6.1357899999999992</v>
      </c>
      <c r="K12" s="22">
        <f t="shared" si="7"/>
        <v>7.9136699999999998</v>
      </c>
      <c r="L12" s="22">
        <f t="shared" si="8"/>
        <v>1.2781800000000001</v>
      </c>
      <c r="M12" s="156">
        <f t="shared" si="9"/>
        <v>26.3</v>
      </c>
      <c r="N12" s="23"/>
      <c r="P12" s="38">
        <f t="shared" si="1"/>
        <v>10.972360000000002</v>
      </c>
      <c r="Q12" s="38">
        <f t="shared" si="2"/>
        <v>6.1357899999999992</v>
      </c>
      <c r="R12" s="38">
        <f t="shared" si="3"/>
        <v>7.9136699999999998</v>
      </c>
      <c r="S12" s="38">
        <f t="shared" si="4"/>
        <v>1.2781800000000001</v>
      </c>
      <c r="T12" s="38">
        <f t="shared" si="10"/>
        <v>26.3</v>
      </c>
    </row>
    <row r="13" spans="1:20">
      <c r="A13" s="8" t="s">
        <v>55</v>
      </c>
      <c r="B13" s="203">
        <v>26.3</v>
      </c>
      <c r="C13" s="203">
        <v>26.3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10.972360000000002</v>
      </c>
      <c r="J13" s="22">
        <f t="shared" si="6"/>
        <v>6.1357899999999992</v>
      </c>
      <c r="K13" s="22">
        <f t="shared" si="7"/>
        <v>7.9136699999999998</v>
      </c>
      <c r="L13" s="22">
        <f t="shared" si="8"/>
        <v>1.2781800000000001</v>
      </c>
      <c r="M13" s="156">
        <f t="shared" si="9"/>
        <v>26.3</v>
      </c>
      <c r="N13" s="23"/>
      <c r="P13" s="38">
        <f t="shared" si="1"/>
        <v>10.972360000000002</v>
      </c>
      <c r="Q13" s="38">
        <f t="shared" si="2"/>
        <v>6.1357899999999992</v>
      </c>
      <c r="R13" s="38">
        <f t="shared" si="3"/>
        <v>7.9136699999999998</v>
      </c>
      <c r="S13" s="38">
        <f t="shared" si="4"/>
        <v>1.2781800000000001</v>
      </c>
      <c r="T13" s="38">
        <f t="shared" si="10"/>
        <v>26.3</v>
      </c>
    </row>
    <row r="14" spans="1:20">
      <c r="A14" s="8" t="s">
        <v>56</v>
      </c>
      <c r="B14" s="203">
        <v>26.3</v>
      </c>
      <c r="C14" s="203">
        <v>26.3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10.972360000000002</v>
      </c>
      <c r="J14" s="22">
        <f t="shared" si="6"/>
        <v>6.1357899999999992</v>
      </c>
      <c r="K14" s="22">
        <f t="shared" si="7"/>
        <v>7.9136699999999998</v>
      </c>
      <c r="L14" s="22">
        <f t="shared" si="8"/>
        <v>1.2781800000000001</v>
      </c>
      <c r="M14" s="156">
        <f t="shared" si="9"/>
        <v>26.3</v>
      </c>
      <c r="N14" s="23"/>
      <c r="P14" s="38">
        <f t="shared" si="1"/>
        <v>10.972360000000002</v>
      </c>
      <c r="Q14" s="38">
        <f t="shared" si="2"/>
        <v>6.1357899999999992</v>
      </c>
      <c r="R14" s="38">
        <f t="shared" si="3"/>
        <v>7.9136699999999998</v>
      </c>
      <c r="S14" s="38">
        <f t="shared" si="4"/>
        <v>1.2781800000000001</v>
      </c>
      <c r="T14" s="38">
        <f t="shared" si="10"/>
        <v>26.3</v>
      </c>
    </row>
    <row r="15" spans="1:20">
      <c r="A15" s="8" t="s">
        <v>57</v>
      </c>
      <c r="B15" s="203">
        <v>26.3</v>
      </c>
      <c r="C15" s="203">
        <v>26.3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10.972360000000002</v>
      </c>
      <c r="J15" s="22">
        <f t="shared" si="6"/>
        <v>6.1357899999999992</v>
      </c>
      <c r="K15" s="22">
        <f t="shared" si="7"/>
        <v>7.9136699999999998</v>
      </c>
      <c r="L15" s="22">
        <f t="shared" si="8"/>
        <v>1.2781800000000001</v>
      </c>
      <c r="M15" s="156">
        <f t="shared" si="9"/>
        <v>26.3</v>
      </c>
      <c r="N15" s="23"/>
      <c r="P15" s="38">
        <f t="shared" si="1"/>
        <v>10.972360000000002</v>
      </c>
      <c r="Q15" s="38">
        <f t="shared" si="2"/>
        <v>6.1357899999999992</v>
      </c>
      <c r="R15" s="38">
        <f t="shared" si="3"/>
        <v>7.9136699999999998</v>
      </c>
      <c r="S15" s="38">
        <f t="shared" si="4"/>
        <v>1.2781800000000001</v>
      </c>
      <c r="T15" s="38">
        <f t="shared" si="10"/>
        <v>26.3</v>
      </c>
    </row>
    <row r="16" spans="1:20">
      <c r="A16" s="8" t="s">
        <v>58</v>
      </c>
      <c r="B16" s="203">
        <v>26.3</v>
      </c>
      <c r="C16" s="203">
        <v>26.3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10.972360000000002</v>
      </c>
      <c r="J16" s="22">
        <f t="shared" si="6"/>
        <v>6.1357899999999992</v>
      </c>
      <c r="K16" s="22">
        <f t="shared" si="7"/>
        <v>7.9136699999999998</v>
      </c>
      <c r="L16" s="22">
        <f t="shared" si="8"/>
        <v>1.2781800000000001</v>
      </c>
      <c r="M16" s="156">
        <f t="shared" si="9"/>
        <v>26.3</v>
      </c>
      <c r="N16" s="23"/>
      <c r="P16" s="38">
        <f t="shared" si="1"/>
        <v>10.972360000000002</v>
      </c>
      <c r="Q16" s="38">
        <f t="shared" si="2"/>
        <v>6.1357899999999992</v>
      </c>
      <c r="R16" s="38">
        <f t="shared" si="3"/>
        <v>7.9136699999999998</v>
      </c>
      <c r="S16" s="38">
        <f t="shared" si="4"/>
        <v>1.2781800000000001</v>
      </c>
      <c r="T16" s="38">
        <f t="shared" si="10"/>
        <v>26.3</v>
      </c>
    </row>
    <row r="17" spans="1:20">
      <c r="A17" s="8" t="s">
        <v>59</v>
      </c>
      <c r="B17" s="203">
        <v>26.3</v>
      </c>
      <c r="C17" s="203">
        <v>26.3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10.972360000000002</v>
      </c>
      <c r="J17" s="22">
        <f t="shared" si="6"/>
        <v>6.1357899999999992</v>
      </c>
      <c r="K17" s="22">
        <f t="shared" si="7"/>
        <v>7.9136699999999998</v>
      </c>
      <c r="L17" s="22">
        <f t="shared" si="8"/>
        <v>1.2781800000000001</v>
      </c>
      <c r="M17" s="156">
        <f t="shared" si="9"/>
        <v>26.3</v>
      </c>
      <c r="N17" s="23"/>
      <c r="P17" s="38">
        <f t="shared" si="1"/>
        <v>10.972360000000002</v>
      </c>
      <c r="Q17" s="38">
        <f t="shared" si="2"/>
        <v>6.1357899999999992</v>
      </c>
      <c r="R17" s="38">
        <f t="shared" si="3"/>
        <v>7.9136699999999998</v>
      </c>
      <c r="S17" s="38">
        <f t="shared" si="4"/>
        <v>1.2781800000000001</v>
      </c>
      <c r="T17" s="38">
        <f t="shared" si="10"/>
        <v>26.3</v>
      </c>
    </row>
    <row r="18" spans="1:20">
      <c r="A18" s="8" t="s">
        <v>60</v>
      </c>
      <c r="B18" s="203">
        <v>26.3</v>
      </c>
      <c r="C18" s="203">
        <v>26.3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10.972360000000002</v>
      </c>
      <c r="J18" s="22">
        <f t="shared" si="6"/>
        <v>6.1357899999999992</v>
      </c>
      <c r="K18" s="22">
        <f t="shared" si="7"/>
        <v>7.9136699999999998</v>
      </c>
      <c r="L18" s="22">
        <f t="shared" si="8"/>
        <v>1.2781800000000001</v>
      </c>
      <c r="M18" s="156">
        <f t="shared" si="9"/>
        <v>26.3</v>
      </c>
      <c r="N18" s="23"/>
      <c r="P18" s="38">
        <f t="shared" si="1"/>
        <v>10.972360000000002</v>
      </c>
      <c r="Q18" s="38">
        <f t="shared" si="2"/>
        <v>6.1357899999999992</v>
      </c>
      <c r="R18" s="38">
        <f t="shared" si="3"/>
        <v>7.9136699999999998</v>
      </c>
      <c r="S18" s="38">
        <f t="shared" si="4"/>
        <v>1.2781800000000001</v>
      </c>
      <c r="T18" s="38">
        <f t="shared" si="10"/>
        <v>26.3</v>
      </c>
    </row>
    <row r="19" spans="1:20">
      <c r="A19" s="8" t="s">
        <v>61</v>
      </c>
      <c r="B19" s="203">
        <v>26.3</v>
      </c>
      <c r="C19" s="203">
        <v>26.3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10.972360000000002</v>
      </c>
      <c r="J19" s="22">
        <f t="shared" si="6"/>
        <v>6.1357899999999992</v>
      </c>
      <c r="K19" s="22">
        <f t="shared" si="7"/>
        <v>7.9136699999999998</v>
      </c>
      <c r="L19" s="22">
        <f t="shared" si="8"/>
        <v>1.2781800000000001</v>
      </c>
      <c r="M19" s="156">
        <f t="shared" si="9"/>
        <v>26.3</v>
      </c>
      <c r="N19" s="23"/>
      <c r="P19" s="38">
        <f t="shared" si="1"/>
        <v>10.972360000000002</v>
      </c>
      <c r="Q19" s="38">
        <f t="shared" si="2"/>
        <v>6.1357899999999992</v>
      </c>
      <c r="R19" s="38">
        <f t="shared" si="3"/>
        <v>7.9136699999999998</v>
      </c>
      <c r="S19" s="38">
        <f t="shared" si="4"/>
        <v>1.2781800000000001</v>
      </c>
      <c r="T19" s="38">
        <f t="shared" si="10"/>
        <v>26.3</v>
      </c>
    </row>
    <row r="20" spans="1:20">
      <c r="A20" s="8" t="s">
        <v>62</v>
      </c>
      <c r="B20" s="203">
        <v>26.3</v>
      </c>
      <c r="C20" s="203">
        <v>26.3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10.972360000000002</v>
      </c>
      <c r="J20" s="22">
        <f t="shared" si="6"/>
        <v>6.1357899999999992</v>
      </c>
      <c r="K20" s="22">
        <f t="shared" si="7"/>
        <v>7.9136699999999998</v>
      </c>
      <c r="L20" s="22">
        <f t="shared" si="8"/>
        <v>1.2781800000000001</v>
      </c>
      <c r="M20" s="156">
        <f t="shared" si="9"/>
        <v>26.3</v>
      </c>
      <c r="N20" s="23"/>
      <c r="P20" s="38">
        <f t="shared" si="1"/>
        <v>10.972360000000002</v>
      </c>
      <c r="Q20" s="38">
        <f t="shared" si="2"/>
        <v>6.1357899999999992</v>
      </c>
      <c r="R20" s="38">
        <f t="shared" si="3"/>
        <v>7.9136699999999998</v>
      </c>
      <c r="S20" s="38">
        <f t="shared" si="4"/>
        <v>1.2781800000000001</v>
      </c>
      <c r="T20" s="38">
        <f t="shared" si="10"/>
        <v>26.3</v>
      </c>
    </row>
    <row r="21" spans="1:20">
      <c r="A21" s="8" t="s">
        <v>63</v>
      </c>
      <c r="B21" s="203">
        <v>26.3</v>
      </c>
      <c r="C21" s="203">
        <v>26.3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10.972360000000002</v>
      </c>
      <c r="J21" s="22">
        <f t="shared" si="6"/>
        <v>6.1357899999999992</v>
      </c>
      <c r="K21" s="22">
        <f t="shared" si="7"/>
        <v>7.9136699999999998</v>
      </c>
      <c r="L21" s="22">
        <f t="shared" si="8"/>
        <v>1.2781800000000001</v>
      </c>
      <c r="M21" s="156">
        <f t="shared" si="9"/>
        <v>26.3</v>
      </c>
      <c r="N21" s="23"/>
      <c r="P21" s="38">
        <f t="shared" si="1"/>
        <v>10.972360000000002</v>
      </c>
      <c r="Q21" s="38">
        <f t="shared" si="2"/>
        <v>6.1357899999999992</v>
      </c>
      <c r="R21" s="38">
        <f t="shared" si="3"/>
        <v>7.9136699999999998</v>
      </c>
      <c r="S21" s="38">
        <f t="shared" si="4"/>
        <v>1.2781800000000001</v>
      </c>
      <c r="T21" s="38">
        <f t="shared" si="10"/>
        <v>26.3</v>
      </c>
    </row>
    <row r="22" spans="1:20">
      <c r="A22" s="8" t="s">
        <v>64</v>
      </c>
      <c r="B22" s="203">
        <v>26.3</v>
      </c>
      <c r="C22" s="203">
        <v>26.3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10.972360000000002</v>
      </c>
      <c r="J22" s="22">
        <f t="shared" si="6"/>
        <v>6.1357899999999992</v>
      </c>
      <c r="K22" s="22">
        <f t="shared" si="7"/>
        <v>7.9136699999999998</v>
      </c>
      <c r="L22" s="22">
        <f t="shared" si="8"/>
        <v>1.2781800000000001</v>
      </c>
      <c r="M22" s="156">
        <f t="shared" si="9"/>
        <v>26.3</v>
      </c>
      <c r="N22" s="23"/>
      <c r="P22" s="38">
        <f t="shared" si="1"/>
        <v>10.972360000000002</v>
      </c>
      <c r="Q22" s="38">
        <f t="shared" si="2"/>
        <v>6.1357899999999992</v>
      </c>
      <c r="R22" s="38">
        <f t="shared" si="3"/>
        <v>7.9136699999999998</v>
      </c>
      <c r="S22" s="38">
        <f t="shared" si="4"/>
        <v>1.2781800000000001</v>
      </c>
      <c r="T22" s="38">
        <f t="shared" si="10"/>
        <v>26.3</v>
      </c>
    </row>
    <row r="23" spans="1:20">
      <c r="A23" s="8" t="s">
        <v>65</v>
      </c>
      <c r="B23" s="203">
        <v>26.3</v>
      </c>
      <c r="C23" s="203">
        <v>26.3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10.972360000000002</v>
      </c>
      <c r="J23" s="22">
        <f t="shared" si="6"/>
        <v>6.1357899999999992</v>
      </c>
      <c r="K23" s="22">
        <f t="shared" si="7"/>
        <v>7.9136699999999998</v>
      </c>
      <c r="L23" s="22">
        <f t="shared" si="8"/>
        <v>1.2781800000000001</v>
      </c>
      <c r="M23" s="156">
        <f t="shared" si="9"/>
        <v>26.3</v>
      </c>
      <c r="N23" s="23"/>
      <c r="P23" s="38">
        <f t="shared" si="1"/>
        <v>10.972360000000002</v>
      </c>
      <c r="Q23" s="38">
        <f t="shared" si="2"/>
        <v>6.1357899999999992</v>
      </c>
      <c r="R23" s="38">
        <f t="shared" si="3"/>
        <v>7.9136699999999998</v>
      </c>
      <c r="S23" s="38">
        <f t="shared" si="4"/>
        <v>1.2781800000000001</v>
      </c>
      <c r="T23" s="38">
        <f t="shared" si="10"/>
        <v>26.3</v>
      </c>
    </row>
    <row r="24" spans="1:20">
      <c r="A24" s="8" t="s">
        <v>66</v>
      </c>
      <c r="B24" s="203">
        <v>26.3</v>
      </c>
      <c r="C24" s="203">
        <v>26.3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10.972360000000002</v>
      </c>
      <c r="J24" s="22">
        <f t="shared" si="6"/>
        <v>6.1357899999999992</v>
      </c>
      <c r="K24" s="22">
        <f t="shared" si="7"/>
        <v>7.9136699999999998</v>
      </c>
      <c r="L24" s="22">
        <f t="shared" si="8"/>
        <v>1.2781800000000001</v>
      </c>
      <c r="M24" s="156">
        <f t="shared" si="9"/>
        <v>26.3</v>
      </c>
      <c r="N24" s="23"/>
      <c r="P24" s="38">
        <f t="shared" si="1"/>
        <v>10.972360000000002</v>
      </c>
      <c r="Q24" s="38">
        <f t="shared" si="2"/>
        <v>6.1357899999999992</v>
      </c>
      <c r="R24" s="38">
        <f t="shared" si="3"/>
        <v>7.9136699999999998</v>
      </c>
      <c r="S24" s="38">
        <f t="shared" si="4"/>
        <v>1.2781800000000001</v>
      </c>
      <c r="T24" s="38">
        <f t="shared" si="10"/>
        <v>26.3</v>
      </c>
    </row>
    <row r="25" spans="1:20">
      <c r="A25" s="8" t="s">
        <v>67</v>
      </c>
      <c r="B25" s="203">
        <v>26.3</v>
      </c>
      <c r="C25" s="203">
        <v>26.3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10.972360000000002</v>
      </c>
      <c r="J25" s="22">
        <f t="shared" si="6"/>
        <v>6.1357899999999992</v>
      </c>
      <c r="K25" s="22">
        <f t="shared" si="7"/>
        <v>7.9136699999999998</v>
      </c>
      <c r="L25" s="22">
        <f t="shared" si="8"/>
        <v>1.2781800000000001</v>
      </c>
      <c r="M25" s="156">
        <f t="shared" si="9"/>
        <v>26.3</v>
      </c>
      <c r="N25" s="23"/>
      <c r="P25" s="38">
        <f t="shared" si="1"/>
        <v>10.972360000000002</v>
      </c>
      <c r="Q25" s="38">
        <f t="shared" si="2"/>
        <v>6.1357899999999992</v>
      </c>
      <c r="R25" s="38">
        <f t="shared" si="3"/>
        <v>7.9136699999999998</v>
      </c>
      <c r="S25" s="38">
        <f t="shared" si="4"/>
        <v>1.2781800000000001</v>
      </c>
      <c r="T25" s="38">
        <f t="shared" si="10"/>
        <v>26.3</v>
      </c>
    </row>
    <row r="26" spans="1:20">
      <c r="A26" s="8" t="s">
        <v>68</v>
      </c>
      <c r="B26" s="203">
        <v>26.3</v>
      </c>
      <c r="C26" s="203">
        <v>26.3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10.972360000000002</v>
      </c>
      <c r="J26" s="22">
        <f t="shared" si="6"/>
        <v>6.1357899999999992</v>
      </c>
      <c r="K26" s="22">
        <f t="shared" si="7"/>
        <v>7.9136699999999998</v>
      </c>
      <c r="L26" s="22">
        <f t="shared" si="8"/>
        <v>1.2781800000000001</v>
      </c>
      <c r="M26" s="156">
        <f t="shared" si="9"/>
        <v>26.3</v>
      </c>
      <c r="N26" s="23"/>
      <c r="P26" s="38">
        <f t="shared" si="1"/>
        <v>10.972360000000002</v>
      </c>
      <c r="Q26" s="38">
        <f t="shared" si="2"/>
        <v>6.1357899999999992</v>
      </c>
      <c r="R26" s="38">
        <f t="shared" si="3"/>
        <v>7.9136699999999998</v>
      </c>
      <c r="S26" s="38">
        <f t="shared" si="4"/>
        <v>1.2781800000000001</v>
      </c>
      <c r="T26" s="38">
        <f t="shared" si="10"/>
        <v>26.3</v>
      </c>
    </row>
    <row r="27" spans="1:20">
      <c r="A27" s="8" t="s">
        <v>69</v>
      </c>
      <c r="B27" s="203">
        <v>26.3</v>
      </c>
      <c r="C27" s="203">
        <v>26.3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10.972360000000002</v>
      </c>
      <c r="J27" s="22">
        <f t="shared" si="6"/>
        <v>6.1357899999999992</v>
      </c>
      <c r="K27" s="22">
        <f t="shared" si="7"/>
        <v>7.9136699999999998</v>
      </c>
      <c r="L27" s="22">
        <f t="shared" si="8"/>
        <v>1.2781800000000001</v>
      </c>
      <c r="M27" s="156">
        <f t="shared" si="9"/>
        <v>26.3</v>
      </c>
      <c r="N27" s="23"/>
      <c r="P27" s="38">
        <f t="shared" si="1"/>
        <v>10.972360000000002</v>
      </c>
      <c r="Q27" s="38">
        <f t="shared" si="2"/>
        <v>6.1357899999999992</v>
      </c>
      <c r="R27" s="38">
        <f t="shared" si="3"/>
        <v>7.9136699999999998</v>
      </c>
      <c r="S27" s="38">
        <f t="shared" si="4"/>
        <v>1.2781800000000001</v>
      </c>
      <c r="T27" s="38">
        <f t="shared" si="10"/>
        <v>26.3</v>
      </c>
    </row>
    <row r="28" spans="1:20">
      <c r="A28" s="8" t="s">
        <v>70</v>
      </c>
      <c r="B28" s="203">
        <v>26.3</v>
      </c>
      <c r="C28" s="203">
        <v>26.3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10.972360000000002</v>
      </c>
      <c r="J28" s="22">
        <f t="shared" si="6"/>
        <v>6.1357899999999992</v>
      </c>
      <c r="K28" s="22">
        <f t="shared" si="7"/>
        <v>7.9136699999999998</v>
      </c>
      <c r="L28" s="22">
        <f t="shared" si="8"/>
        <v>1.2781800000000001</v>
      </c>
      <c r="M28" s="156">
        <f t="shared" si="9"/>
        <v>26.3</v>
      </c>
      <c r="N28" s="23"/>
      <c r="P28" s="38">
        <f t="shared" si="1"/>
        <v>10.972360000000002</v>
      </c>
      <c r="Q28" s="38">
        <f t="shared" si="2"/>
        <v>6.1357899999999992</v>
      </c>
      <c r="R28" s="38">
        <f t="shared" si="3"/>
        <v>7.9136699999999998</v>
      </c>
      <c r="S28" s="38">
        <f t="shared" si="4"/>
        <v>1.2781800000000001</v>
      </c>
      <c r="T28" s="38">
        <f t="shared" si="10"/>
        <v>26.3</v>
      </c>
    </row>
    <row r="29" spans="1:20">
      <c r="A29" s="8" t="s">
        <v>71</v>
      </c>
      <c r="B29" s="203">
        <v>26.3</v>
      </c>
      <c r="C29" s="203">
        <v>26.3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10.972360000000002</v>
      </c>
      <c r="J29" s="22">
        <f t="shared" si="6"/>
        <v>6.1357899999999992</v>
      </c>
      <c r="K29" s="22">
        <f t="shared" si="7"/>
        <v>7.9136699999999998</v>
      </c>
      <c r="L29" s="22">
        <f t="shared" si="8"/>
        <v>1.2781800000000001</v>
      </c>
      <c r="M29" s="156">
        <f t="shared" si="9"/>
        <v>26.3</v>
      </c>
      <c r="N29" s="23"/>
      <c r="P29" s="38">
        <f t="shared" si="1"/>
        <v>10.972360000000002</v>
      </c>
      <c r="Q29" s="38">
        <f t="shared" si="2"/>
        <v>6.1357899999999992</v>
      </c>
      <c r="R29" s="38">
        <f t="shared" si="3"/>
        <v>7.9136699999999998</v>
      </c>
      <c r="S29" s="38">
        <f t="shared" si="4"/>
        <v>1.2781800000000001</v>
      </c>
      <c r="T29" s="38">
        <f t="shared" si="10"/>
        <v>26.3</v>
      </c>
    </row>
    <row r="30" spans="1:20">
      <c r="A30" s="8" t="s">
        <v>72</v>
      </c>
      <c r="B30" s="203">
        <v>26.3</v>
      </c>
      <c r="C30" s="203">
        <v>26.3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10.972360000000002</v>
      </c>
      <c r="J30" s="22">
        <f t="shared" si="6"/>
        <v>6.1357899999999992</v>
      </c>
      <c r="K30" s="22">
        <f t="shared" si="7"/>
        <v>7.9136699999999998</v>
      </c>
      <c r="L30" s="22">
        <f t="shared" si="8"/>
        <v>1.2781800000000001</v>
      </c>
      <c r="M30" s="156">
        <f t="shared" si="9"/>
        <v>26.3</v>
      </c>
      <c r="N30" s="23"/>
      <c r="P30" s="38">
        <f t="shared" si="1"/>
        <v>10.972360000000002</v>
      </c>
      <c r="Q30" s="38">
        <f t="shared" si="2"/>
        <v>6.1357899999999992</v>
      </c>
      <c r="R30" s="38">
        <f t="shared" si="3"/>
        <v>7.9136699999999998</v>
      </c>
      <c r="S30" s="38">
        <f t="shared" si="4"/>
        <v>1.2781800000000001</v>
      </c>
      <c r="T30" s="38">
        <f t="shared" si="10"/>
        <v>26.3</v>
      </c>
    </row>
    <row r="31" spans="1:20">
      <c r="A31" s="8" t="s">
        <v>73</v>
      </c>
      <c r="B31" s="203">
        <v>26.3</v>
      </c>
      <c r="C31" s="203">
        <v>26.3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10.972360000000002</v>
      </c>
      <c r="J31" s="22">
        <f t="shared" si="6"/>
        <v>6.1357899999999992</v>
      </c>
      <c r="K31" s="22">
        <f t="shared" si="7"/>
        <v>7.9136699999999998</v>
      </c>
      <c r="L31" s="22">
        <f t="shared" si="8"/>
        <v>1.2781800000000001</v>
      </c>
      <c r="M31" s="156">
        <f t="shared" si="9"/>
        <v>26.3</v>
      </c>
      <c r="N31" s="23"/>
      <c r="P31" s="38">
        <f t="shared" si="1"/>
        <v>10.972360000000002</v>
      </c>
      <c r="Q31" s="38">
        <f t="shared" si="2"/>
        <v>6.1357899999999992</v>
      </c>
      <c r="R31" s="38">
        <f t="shared" si="3"/>
        <v>7.9136699999999998</v>
      </c>
      <c r="S31" s="38">
        <f t="shared" si="4"/>
        <v>1.2781800000000001</v>
      </c>
      <c r="T31" s="38">
        <f t="shared" si="10"/>
        <v>26.3</v>
      </c>
    </row>
    <row r="32" spans="1:20">
      <c r="A32" s="8" t="s">
        <v>74</v>
      </c>
      <c r="B32" s="203">
        <v>26.3</v>
      </c>
      <c r="C32" s="203">
        <v>26.3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10.972360000000002</v>
      </c>
      <c r="J32" s="22">
        <f t="shared" si="6"/>
        <v>6.1357899999999992</v>
      </c>
      <c r="K32" s="22">
        <f t="shared" si="7"/>
        <v>7.9136699999999998</v>
      </c>
      <c r="L32" s="22">
        <f t="shared" si="8"/>
        <v>1.2781800000000001</v>
      </c>
      <c r="M32" s="156">
        <f t="shared" si="9"/>
        <v>26.3</v>
      </c>
      <c r="N32" s="23"/>
      <c r="P32" s="38">
        <f t="shared" si="1"/>
        <v>10.972360000000002</v>
      </c>
      <c r="Q32" s="38">
        <f t="shared" si="2"/>
        <v>6.1357899999999992</v>
      </c>
      <c r="R32" s="38">
        <f t="shared" si="3"/>
        <v>7.9136699999999998</v>
      </c>
      <c r="S32" s="38">
        <f t="shared" si="4"/>
        <v>1.2781800000000001</v>
      </c>
      <c r="T32" s="38">
        <f t="shared" si="10"/>
        <v>26.3</v>
      </c>
    </row>
    <row r="33" spans="1:20">
      <c r="A33" s="8" t="s">
        <v>75</v>
      </c>
      <c r="B33" s="203">
        <v>26.3</v>
      </c>
      <c r="C33" s="203">
        <v>26.3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10.972360000000002</v>
      </c>
      <c r="J33" s="22">
        <f t="shared" si="6"/>
        <v>6.1357899999999992</v>
      </c>
      <c r="K33" s="22">
        <f t="shared" si="7"/>
        <v>7.9136699999999998</v>
      </c>
      <c r="L33" s="22">
        <f t="shared" si="8"/>
        <v>1.2781800000000001</v>
      </c>
      <c r="M33" s="156">
        <f t="shared" si="9"/>
        <v>26.3</v>
      </c>
      <c r="N33" s="23"/>
      <c r="P33" s="38">
        <f t="shared" si="1"/>
        <v>10.972360000000002</v>
      </c>
      <c r="Q33" s="38">
        <f t="shared" si="2"/>
        <v>6.1357899999999992</v>
      </c>
      <c r="R33" s="38">
        <f t="shared" si="3"/>
        <v>7.9136699999999998</v>
      </c>
      <c r="S33" s="38">
        <f t="shared" si="4"/>
        <v>1.2781800000000001</v>
      </c>
      <c r="T33" s="38">
        <f t="shared" si="10"/>
        <v>26.3</v>
      </c>
    </row>
    <row r="34" spans="1:20">
      <c r="A34" s="8" t="s">
        <v>76</v>
      </c>
      <c r="B34" s="203">
        <v>26.3</v>
      </c>
      <c r="C34" s="203">
        <v>26.3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10.972360000000002</v>
      </c>
      <c r="J34" s="22">
        <f t="shared" si="6"/>
        <v>6.1357899999999992</v>
      </c>
      <c r="K34" s="22">
        <f t="shared" si="7"/>
        <v>7.9136699999999998</v>
      </c>
      <c r="L34" s="22">
        <f t="shared" si="8"/>
        <v>1.2781800000000001</v>
      </c>
      <c r="M34" s="156">
        <f t="shared" si="9"/>
        <v>26.3</v>
      </c>
      <c r="N34" s="23"/>
      <c r="P34" s="38">
        <f t="shared" si="1"/>
        <v>10.972360000000002</v>
      </c>
      <c r="Q34" s="38">
        <f t="shared" si="2"/>
        <v>6.1357899999999992</v>
      </c>
      <c r="R34" s="38">
        <f t="shared" si="3"/>
        <v>7.9136699999999998</v>
      </c>
      <c r="S34" s="38">
        <f t="shared" si="4"/>
        <v>1.2781800000000001</v>
      </c>
      <c r="T34" s="38">
        <f t="shared" si="10"/>
        <v>26.3</v>
      </c>
    </row>
    <row r="35" spans="1:20">
      <c r="A35" s="8" t="s">
        <v>77</v>
      </c>
      <c r="B35" s="203">
        <v>26.3</v>
      </c>
      <c r="C35" s="203">
        <v>26.3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10.972360000000002</v>
      </c>
      <c r="J35" s="22">
        <f t="shared" si="6"/>
        <v>6.1357899999999992</v>
      </c>
      <c r="K35" s="22">
        <f t="shared" si="7"/>
        <v>7.9136699999999998</v>
      </c>
      <c r="L35" s="22">
        <f t="shared" si="8"/>
        <v>1.2781800000000001</v>
      </c>
      <c r="M35" s="156">
        <f t="shared" si="9"/>
        <v>26.3</v>
      </c>
      <c r="N35" s="23"/>
      <c r="P35" s="38">
        <f t="shared" ref="P35:P66" si="12">I35</f>
        <v>10.972360000000002</v>
      </c>
      <c r="Q35" s="38">
        <f t="shared" ref="Q35:Q66" si="13">J35</f>
        <v>6.1357899999999992</v>
      </c>
      <c r="R35" s="38">
        <f t="shared" ref="R35:R66" si="14">K35</f>
        <v>7.9136699999999998</v>
      </c>
      <c r="S35" s="38">
        <f t="shared" ref="S35:S66" si="15">L35</f>
        <v>1.2781800000000001</v>
      </c>
      <c r="T35" s="38">
        <f t="shared" si="10"/>
        <v>26.3</v>
      </c>
    </row>
    <row r="36" spans="1:20">
      <c r="A36" s="8" t="s">
        <v>78</v>
      </c>
      <c r="B36" s="203">
        <v>26.3</v>
      </c>
      <c r="C36" s="203">
        <v>26.3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10.972360000000002</v>
      </c>
      <c r="J36" s="22">
        <f t="shared" si="6"/>
        <v>6.1357899999999992</v>
      </c>
      <c r="K36" s="22">
        <f t="shared" si="7"/>
        <v>7.9136699999999998</v>
      </c>
      <c r="L36" s="22">
        <f t="shared" si="8"/>
        <v>1.2781800000000001</v>
      </c>
      <c r="M36" s="156">
        <f t="shared" si="9"/>
        <v>26.3</v>
      </c>
      <c r="N36" s="23"/>
      <c r="P36" s="38">
        <f t="shared" si="12"/>
        <v>10.972360000000002</v>
      </c>
      <c r="Q36" s="38">
        <f t="shared" si="13"/>
        <v>6.1357899999999992</v>
      </c>
      <c r="R36" s="38">
        <f t="shared" si="14"/>
        <v>7.9136699999999998</v>
      </c>
      <c r="S36" s="38">
        <f t="shared" si="15"/>
        <v>1.2781800000000001</v>
      </c>
      <c r="T36" s="38">
        <f t="shared" si="10"/>
        <v>26.3</v>
      </c>
    </row>
    <row r="37" spans="1:20">
      <c r="A37" s="8" t="s">
        <v>79</v>
      </c>
      <c r="B37" s="203">
        <v>26.3</v>
      </c>
      <c r="C37" s="203">
        <v>26.3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10.972360000000002</v>
      </c>
      <c r="J37" s="22">
        <f t="shared" si="6"/>
        <v>6.1357899999999992</v>
      </c>
      <c r="K37" s="22">
        <f t="shared" si="7"/>
        <v>7.9136699999999998</v>
      </c>
      <c r="L37" s="22">
        <f t="shared" si="8"/>
        <v>1.2781800000000001</v>
      </c>
      <c r="M37" s="156">
        <f t="shared" si="9"/>
        <v>26.3</v>
      </c>
      <c r="N37" s="23"/>
      <c r="P37" s="38">
        <f t="shared" si="12"/>
        <v>10.972360000000002</v>
      </c>
      <c r="Q37" s="38">
        <f t="shared" si="13"/>
        <v>6.1357899999999992</v>
      </c>
      <c r="R37" s="38">
        <f t="shared" si="14"/>
        <v>7.9136699999999998</v>
      </c>
      <c r="S37" s="38">
        <f t="shared" si="15"/>
        <v>1.2781800000000001</v>
      </c>
      <c r="T37" s="38">
        <f t="shared" si="10"/>
        <v>26.3</v>
      </c>
    </row>
    <row r="38" spans="1:20">
      <c r="A38" s="8" t="s">
        <v>80</v>
      </c>
      <c r="B38" s="203">
        <v>26.3</v>
      </c>
      <c r="C38" s="203">
        <v>26.3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10.972360000000002</v>
      </c>
      <c r="J38" s="22">
        <f t="shared" si="6"/>
        <v>6.1357899999999992</v>
      </c>
      <c r="K38" s="22">
        <f t="shared" si="7"/>
        <v>7.9136699999999998</v>
      </c>
      <c r="L38" s="22">
        <f t="shared" si="8"/>
        <v>1.2781800000000001</v>
      </c>
      <c r="M38" s="156">
        <f t="shared" si="9"/>
        <v>26.3</v>
      </c>
      <c r="N38" s="23"/>
      <c r="P38" s="38">
        <f t="shared" si="12"/>
        <v>10.972360000000002</v>
      </c>
      <c r="Q38" s="38">
        <f t="shared" si="13"/>
        <v>6.1357899999999992</v>
      </c>
      <c r="R38" s="38">
        <f t="shared" si="14"/>
        <v>7.9136699999999998</v>
      </c>
      <c r="S38" s="38">
        <f t="shared" si="15"/>
        <v>1.2781800000000001</v>
      </c>
      <c r="T38" s="38">
        <f t="shared" si="10"/>
        <v>26.3</v>
      </c>
    </row>
    <row r="39" spans="1:20">
      <c r="A39" s="8" t="s">
        <v>81</v>
      </c>
      <c r="B39" s="203">
        <v>26.3</v>
      </c>
      <c r="C39" s="203">
        <v>26.3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10.972360000000002</v>
      </c>
      <c r="J39" s="22">
        <f t="shared" si="6"/>
        <v>6.1357899999999992</v>
      </c>
      <c r="K39" s="22">
        <f t="shared" si="7"/>
        <v>7.9136699999999998</v>
      </c>
      <c r="L39" s="22">
        <f t="shared" si="8"/>
        <v>1.2781800000000001</v>
      </c>
      <c r="M39" s="156">
        <f t="shared" si="9"/>
        <v>26.3</v>
      </c>
      <c r="N39" s="23"/>
      <c r="P39" s="38">
        <f t="shared" si="12"/>
        <v>10.972360000000002</v>
      </c>
      <c r="Q39" s="38">
        <f t="shared" si="13"/>
        <v>6.1357899999999992</v>
      </c>
      <c r="R39" s="38">
        <f t="shared" si="14"/>
        <v>7.9136699999999998</v>
      </c>
      <c r="S39" s="38">
        <f t="shared" si="15"/>
        <v>1.2781800000000001</v>
      </c>
      <c r="T39" s="38">
        <f t="shared" si="10"/>
        <v>26.3</v>
      </c>
    </row>
    <row r="40" spans="1:20">
      <c r="A40" s="8" t="s">
        <v>82</v>
      </c>
      <c r="B40" s="203">
        <v>26.3</v>
      </c>
      <c r="C40" s="203">
        <v>26.3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10.972360000000002</v>
      </c>
      <c r="J40" s="22">
        <f t="shared" si="6"/>
        <v>6.1357899999999992</v>
      </c>
      <c r="K40" s="22">
        <f t="shared" si="7"/>
        <v>7.9136699999999998</v>
      </c>
      <c r="L40" s="22">
        <f t="shared" si="8"/>
        <v>1.2781800000000001</v>
      </c>
      <c r="M40" s="156">
        <f t="shared" si="9"/>
        <v>26.3</v>
      </c>
      <c r="N40" s="23"/>
      <c r="P40" s="38">
        <f t="shared" si="12"/>
        <v>10.972360000000002</v>
      </c>
      <c r="Q40" s="38">
        <f t="shared" si="13"/>
        <v>6.1357899999999992</v>
      </c>
      <c r="R40" s="38">
        <f t="shared" si="14"/>
        <v>7.9136699999999998</v>
      </c>
      <c r="S40" s="38">
        <f t="shared" si="15"/>
        <v>1.2781800000000001</v>
      </c>
      <c r="T40" s="38">
        <f t="shared" si="10"/>
        <v>26.3</v>
      </c>
    </row>
    <row r="41" spans="1:20">
      <c r="A41" s="8" t="s">
        <v>83</v>
      </c>
      <c r="B41" s="203">
        <v>26.3</v>
      </c>
      <c r="C41" s="203">
        <v>26.3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10.972360000000002</v>
      </c>
      <c r="J41" s="22">
        <f t="shared" si="6"/>
        <v>6.1357899999999992</v>
      </c>
      <c r="K41" s="22">
        <f t="shared" si="7"/>
        <v>7.9136699999999998</v>
      </c>
      <c r="L41" s="22">
        <f t="shared" si="8"/>
        <v>1.2781800000000001</v>
      </c>
      <c r="M41" s="156">
        <f t="shared" si="9"/>
        <v>26.3</v>
      </c>
      <c r="N41" s="23"/>
      <c r="P41" s="38">
        <f t="shared" si="12"/>
        <v>10.972360000000002</v>
      </c>
      <c r="Q41" s="38">
        <f t="shared" si="13"/>
        <v>6.1357899999999992</v>
      </c>
      <c r="R41" s="38">
        <f t="shared" si="14"/>
        <v>7.9136699999999998</v>
      </c>
      <c r="S41" s="38">
        <f t="shared" si="15"/>
        <v>1.2781800000000001</v>
      </c>
      <c r="T41" s="38">
        <f t="shared" si="10"/>
        <v>26.3</v>
      </c>
    </row>
    <row r="42" spans="1:20">
      <c r="A42" s="8" t="s">
        <v>84</v>
      </c>
      <c r="B42" s="203">
        <v>26.3</v>
      </c>
      <c r="C42" s="203">
        <v>26.3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10.972360000000002</v>
      </c>
      <c r="J42" s="22">
        <f t="shared" si="6"/>
        <v>6.1357899999999992</v>
      </c>
      <c r="K42" s="22">
        <f t="shared" si="7"/>
        <v>7.9136699999999998</v>
      </c>
      <c r="L42" s="22">
        <f t="shared" si="8"/>
        <v>1.2781800000000001</v>
      </c>
      <c r="M42" s="156">
        <f t="shared" si="9"/>
        <v>26.3</v>
      </c>
      <c r="N42" s="23"/>
      <c r="P42" s="38">
        <f t="shared" si="12"/>
        <v>10.972360000000002</v>
      </c>
      <c r="Q42" s="38">
        <f t="shared" si="13"/>
        <v>6.1357899999999992</v>
      </c>
      <c r="R42" s="38">
        <f t="shared" si="14"/>
        <v>7.9136699999999998</v>
      </c>
      <c r="S42" s="38">
        <f t="shared" si="15"/>
        <v>1.2781800000000001</v>
      </c>
      <c r="T42" s="38">
        <f t="shared" si="10"/>
        <v>26.3</v>
      </c>
    </row>
    <row r="43" spans="1:20">
      <c r="A43" s="8" t="s">
        <v>85</v>
      </c>
      <c r="B43" s="203">
        <v>26.3</v>
      </c>
      <c r="C43" s="203">
        <v>26.3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10.972360000000002</v>
      </c>
      <c r="J43" s="22">
        <f t="shared" si="6"/>
        <v>6.1357899999999992</v>
      </c>
      <c r="K43" s="22">
        <f t="shared" si="7"/>
        <v>7.9136699999999998</v>
      </c>
      <c r="L43" s="22">
        <f t="shared" si="8"/>
        <v>1.2781800000000001</v>
      </c>
      <c r="M43" s="156">
        <f t="shared" si="9"/>
        <v>26.3</v>
      </c>
      <c r="N43" s="23"/>
      <c r="P43" s="38">
        <f t="shared" si="12"/>
        <v>10.972360000000002</v>
      </c>
      <c r="Q43" s="38">
        <f t="shared" si="13"/>
        <v>6.1357899999999992</v>
      </c>
      <c r="R43" s="38">
        <f t="shared" si="14"/>
        <v>7.9136699999999998</v>
      </c>
      <c r="S43" s="38">
        <f t="shared" si="15"/>
        <v>1.2781800000000001</v>
      </c>
      <c r="T43" s="38">
        <f t="shared" si="10"/>
        <v>26.3</v>
      </c>
    </row>
    <row r="44" spans="1:20">
      <c r="A44" s="8" t="s">
        <v>86</v>
      </c>
      <c r="B44" s="203">
        <v>26.3</v>
      </c>
      <c r="C44" s="203">
        <v>26.3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10.972360000000002</v>
      </c>
      <c r="J44" s="22">
        <f t="shared" si="6"/>
        <v>6.1357899999999992</v>
      </c>
      <c r="K44" s="22">
        <f t="shared" si="7"/>
        <v>7.9136699999999998</v>
      </c>
      <c r="L44" s="22">
        <f t="shared" si="8"/>
        <v>1.2781800000000001</v>
      </c>
      <c r="M44" s="156">
        <f t="shared" si="9"/>
        <v>26.3</v>
      </c>
      <c r="N44" s="23"/>
      <c r="P44" s="38">
        <f t="shared" si="12"/>
        <v>10.972360000000002</v>
      </c>
      <c r="Q44" s="38">
        <f t="shared" si="13"/>
        <v>6.1357899999999992</v>
      </c>
      <c r="R44" s="38">
        <f t="shared" si="14"/>
        <v>7.9136699999999998</v>
      </c>
      <c r="S44" s="38">
        <f t="shared" si="15"/>
        <v>1.2781800000000001</v>
      </c>
      <c r="T44" s="38">
        <f t="shared" si="10"/>
        <v>26.3</v>
      </c>
    </row>
    <row r="45" spans="1:20">
      <c r="A45" s="8" t="s">
        <v>87</v>
      </c>
      <c r="B45" s="203">
        <v>26.3</v>
      </c>
      <c r="C45" s="203">
        <v>26.3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10.972360000000002</v>
      </c>
      <c r="J45" s="22">
        <f t="shared" si="6"/>
        <v>6.1357899999999992</v>
      </c>
      <c r="K45" s="22">
        <f t="shared" si="7"/>
        <v>7.9136699999999998</v>
      </c>
      <c r="L45" s="22">
        <f t="shared" si="8"/>
        <v>1.2781800000000001</v>
      </c>
      <c r="M45" s="156">
        <f t="shared" si="9"/>
        <v>26.3</v>
      </c>
      <c r="N45" s="23"/>
      <c r="P45" s="38">
        <f t="shared" si="12"/>
        <v>10.972360000000002</v>
      </c>
      <c r="Q45" s="38">
        <f t="shared" si="13"/>
        <v>6.1357899999999992</v>
      </c>
      <c r="R45" s="38">
        <f t="shared" si="14"/>
        <v>7.9136699999999998</v>
      </c>
      <c r="S45" s="38">
        <f t="shared" si="15"/>
        <v>1.2781800000000001</v>
      </c>
      <c r="T45" s="38">
        <f t="shared" si="10"/>
        <v>26.3</v>
      </c>
    </row>
    <row r="46" spans="1:20">
      <c r="A46" s="8" t="s">
        <v>88</v>
      </c>
      <c r="B46" s="203">
        <v>26.3</v>
      </c>
      <c r="C46" s="203">
        <v>26.3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10.972360000000002</v>
      </c>
      <c r="J46" s="22">
        <f t="shared" si="6"/>
        <v>6.1357899999999992</v>
      </c>
      <c r="K46" s="22">
        <f t="shared" si="7"/>
        <v>7.9136699999999998</v>
      </c>
      <c r="L46" s="22">
        <f t="shared" si="8"/>
        <v>1.2781800000000001</v>
      </c>
      <c r="M46" s="156">
        <f t="shared" si="9"/>
        <v>26.3</v>
      </c>
      <c r="N46" s="23"/>
      <c r="P46" s="38">
        <f t="shared" si="12"/>
        <v>10.972360000000002</v>
      </c>
      <c r="Q46" s="38">
        <f t="shared" si="13"/>
        <v>6.1357899999999992</v>
      </c>
      <c r="R46" s="38">
        <f t="shared" si="14"/>
        <v>7.9136699999999998</v>
      </c>
      <c r="S46" s="38">
        <f t="shared" si="15"/>
        <v>1.2781800000000001</v>
      </c>
      <c r="T46" s="38">
        <f t="shared" si="10"/>
        <v>26.3</v>
      </c>
    </row>
    <row r="47" spans="1:20">
      <c r="A47" s="8" t="s">
        <v>89</v>
      </c>
      <c r="B47" s="203">
        <v>26.3</v>
      </c>
      <c r="C47" s="203">
        <v>26.3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10.972360000000002</v>
      </c>
      <c r="J47" s="22">
        <f t="shared" si="6"/>
        <v>6.1357899999999992</v>
      </c>
      <c r="K47" s="22">
        <f t="shared" si="7"/>
        <v>7.9136699999999998</v>
      </c>
      <c r="L47" s="22">
        <f t="shared" si="8"/>
        <v>1.2781800000000001</v>
      </c>
      <c r="M47" s="156">
        <f t="shared" si="9"/>
        <v>26.3</v>
      </c>
      <c r="N47" s="23"/>
      <c r="P47" s="38">
        <f t="shared" si="12"/>
        <v>10.972360000000002</v>
      </c>
      <c r="Q47" s="38">
        <f t="shared" si="13"/>
        <v>6.1357899999999992</v>
      </c>
      <c r="R47" s="38">
        <f t="shared" si="14"/>
        <v>7.9136699999999998</v>
      </c>
      <c r="S47" s="38">
        <f t="shared" si="15"/>
        <v>1.2781800000000001</v>
      </c>
      <c r="T47" s="38">
        <f t="shared" si="10"/>
        <v>26.3</v>
      </c>
    </row>
    <row r="48" spans="1:20">
      <c r="A48" s="8" t="s">
        <v>90</v>
      </c>
      <c r="B48" s="203">
        <v>26.3</v>
      </c>
      <c r="C48" s="203">
        <v>26.3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10.972360000000002</v>
      </c>
      <c r="J48" s="22">
        <f t="shared" si="6"/>
        <v>6.1357899999999992</v>
      </c>
      <c r="K48" s="22">
        <f t="shared" si="7"/>
        <v>7.9136699999999998</v>
      </c>
      <c r="L48" s="22">
        <f t="shared" si="8"/>
        <v>1.2781800000000001</v>
      </c>
      <c r="M48" s="156">
        <f t="shared" si="9"/>
        <v>26.3</v>
      </c>
      <c r="N48" s="23"/>
      <c r="P48" s="38">
        <f t="shared" si="12"/>
        <v>10.972360000000002</v>
      </c>
      <c r="Q48" s="38">
        <f t="shared" si="13"/>
        <v>6.1357899999999992</v>
      </c>
      <c r="R48" s="38">
        <f t="shared" si="14"/>
        <v>7.9136699999999998</v>
      </c>
      <c r="S48" s="38">
        <f t="shared" si="15"/>
        <v>1.2781800000000001</v>
      </c>
      <c r="T48" s="38">
        <f t="shared" si="10"/>
        <v>26.3</v>
      </c>
    </row>
    <row r="49" spans="1:20">
      <c r="A49" s="8" t="s">
        <v>91</v>
      </c>
      <c r="B49" s="203">
        <v>26.3</v>
      </c>
      <c r="C49" s="203">
        <v>26.3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10.972360000000002</v>
      </c>
      <c r="J49" s="22">
        <f t="shared" si="6"/>
        <v>6.1357899999999992</v>
      </c>
      <c r="K49" s="22">
        <f t="shared" si="7"/>
        <v>7.9136699999999998</v>
      </c>
      <c r="L49" s="22">
        <f t="shared" si="8"/>
        <v>1.2781800000000001</v>
      </c>
      <c r="M49" s="156">
        <f t="shared" si="9"/>
        <v>26.3</v>
      </c>
      <c r="N49" s="23"/>
      <c r="P49" s="38">
        <f t="shared" si="12"/>
        <v>10.972360000000002</v>
      </c>
      <c r="Q49" s="38">
        <f t="shared" si="13"/>
        <v>6.1357899999999992</v>
      </c>
      <c r="R49" s="38">
        <f t="shared" si="14"/>
        <v>7.9136699999999998</v>
      </c>
      <c r="S49" s="38">
        <f t="shared" si="15"/>
        <v>1.2781800000000001</v>
      </c>
      <c r="T49" s="38">
        <f t="shared" si="10"/>
        <v>26.3</v>
      </c>
    </row>
    <row r="50" spans="1:20">
      <c r="A50" s="8" t="s">
        <v>92</v>
      </c>
      <c r="B50" s="203">
        <v>26.3</v>
      </c>
      <c r="C50" s="203">
        <v>26.3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10.972360000000002</v>
      </c>
      <c r="J50" s="22">
        <f t="shared" si="6"/>
        <v>6.1357899999999992</v>
      </c>
      <c r="K50" s="22">
        <f t="shared" si="7"/>
        <v>7.9136699999999998</v>
      </c>
      <c r="L50" s="22">
        <f t="shared" si="8"/>
        <v>1.2781800000000001</v>
      </c>
      <c r="M50" s="156">
        <f t="shared" si="9"/>
        <v>26.3</v>
      </c>
      <c r="N50" s="23"/>
      <c r="P50" s="38">
        <f t="shared" si="12"/>
        <v>10.972360000000002</v>
      </c>
      <c r="Q50" s="38">
        <f t="shared" si="13"/>
        <v>6.1357899999999992</v>
      </c>
      <c r="R50" s="38">
        <f t="shared" si="14"/>
        <v>7.9136699999999998</v>
      </c>
      <c r="S50" s="38">
        <f t="shared" si="15"/>
        <v>1.2781800000000001</v>
      </c>
      <c r="T50" s="38">
        <f t="shared" si="10"/>
        <v>26.3</v>
      </c>
    </row>
    <row r="51" spans="1:20">
      <c r="A51" s="8" t="s">
        <v>93</v>
      </c>
      <c r="B51" s="203">
        <v>26.3</v>
      </c>
      <c r="C51" s="203">
        <v>26.3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10.972360000000002</v>
      </c>
      <c r="J51" s="22">
        <f t="shared" si="6"/>
        <v>6.1357899999999992</v>
      </c>
      <c r="K51" s="22">
        <f t="shared" si="7"/>
        <v>7.9136699999999998</v>
      </c>
      <c r="L51" s="22">
        <f t="shared" si="8"/>
        <v>1.2781800000000001</v>
      </c>
      <c r="M51" s="156">
        <f t="shared" si="9"/>
        <v>26.3</v>
      </c>
      <c r="N51" s="23"/>
      <c r="P51" s="38">
        <f t="shared" si="12"/>
        <v>10.972360000000002</v>
      </c>
      <c r="Q51" s="38">
        <f t="shared" si="13"/>
        <v>6.1357899999999992</v>
      </c>
      <c r="R51" s="38">
        <f t="shared" si="14"/>
        <v>7.9136699999999998</v>
      </c>
      <c r="S51" s="38">
        <f t="shared" si="15"/>
        <v>1.2781800000000001</v>
      </c>
      <c r="T51" s="38">
        <f t="shared" si="10"/>
        <v>26.3</v>
      </c>
    </row>
    <row r="52" spans="1:20">
      <c r="A52" s="8" t="s">
        <v>94</v>
      </c>
      <c r="B52" s="203">
        <v>26.3</v>
      </c>
      <c r="C52" s="203">
        <v>26.3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10.972360000000002</v>
      </c>
      <c r="J52" s="22">
        <f t="shared" si="6"/>
        <v>6.1357899999999992</v>
      </c>
      <c r="K52" s="22">
        <f t="shared" si="7"/>
        <v>7.9136699999999998</v>
      </c>
      <c r="L52" s="22">
        <f t="shared" si="8"/>
        <v>1.2781800000000001</v>
      </c>
      <c r="M52" s="156">
        <f t="shared" si="9"/>
        <v>26.3</v>
      </c>
      <c r="N52" s="23"/>
      <c r="P52" s="38">
        <f t="shared" si="12"/>
        <v>10.972360000000002</v>
      </c>
      <c r="Q52" s="38">
        <f t="shared" si="13"/>
        <v>6.1357899999999992</v>
      </c>
      <c r="R52" s="38">
        <f t="shared" si="14"/>
        <v>7.9136699999999998</v>
      </c>
      <c r="S52" s="38">
        <f t="shared" si="15"/>
        <v>1.2781800000000001</v>
      </c>
      <c r="T52" s="38">
        <f t="shared" si="10"/>
        <v>26.3</v>
      </c>
    </row>
    <row r="53" spans="1:20">
      <c r="A53" s="8" t="s">
        <v>95</v>
      </c>
      <c r="B53" s="203">
        <v>26.3</v>
      </c>
      <c r="C53" s="203">
        <v>26.3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10.972360000000002</v>
      </c>
      <c r="J53" s="22">
        <f t="shared" si="6"/>
        <v>6.1357899999999992</v>
      </c>
      <c r="K53" s="22">
        <f t="shared" si="7"/>
        <v>7.9136699999999998</v>
      </c>
      <c r="L53" s="22">
        <f t="shared" si="8"/>
        <v>1.2781800000000001</v>
      </c>
      <c r="M53" s="156">
        <f t="shared" si="9"/>
        <v>26.3</v>
      </c>
      <c r="N53" s="23"/>
      <c r="P53" s="38">
        <f t="shared" si="12"/>
        <v>10.972360000000002</v>
      </c>
      <c r="Q53" s="38">
        <f t="shared" si="13"/>
        <v>6.1357899999999992</v>
      </c>
      <c r="R53" s="38">
        <f t="shared" si="14"/>
        <v>7.9136699999999998</v>
      </c>
      <c r="S53" s="38">
        <f t="shared" si="15"/>
        <v>1.2781800000000001</v>
      </c>
      <c r="T53" s="38">
        <f t="shared" si="10"/>
        <v>26.3</v>
      </c>
    </row>
    <row r="54" spans="1:20">
      <c r="A54" s="8" t="s">
        <v>96</v>
      </c>
      <c r="B54" s="203">
        <v>26.3</v>
      </c>
      <c r="C54" s="203">
        <v>26.3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10.972360000000002</v>
      </c>
      <c r="J54" s="22">
        <f t="shared" si="6"/>
        <v>6.1357899999999992</v>
      </c>
      <c r="K54" s="22">
        <f t="shared" si="7"/>
        <v>7.9136699999999998</v>
      </c>
      <c r="L54" s="22">
        <f t="shared" si="8"/>
        <v>1.2781800000000001</v>
      </c>
      <c r="M54" s="156">
        <f t="shared" si="9"/>
        <v>26.3</v>
      </c>
      <c r="N54" s="23"/>
      <c r="P54" s="38">
        <f t="shared" si="12"/>
        <v>10.972360000000002</v>
      </c>
      <c r="Q54" s="38">
        <f t="shared" si="13"/>
        <v>6.1357899999999992</v>
      </c>
      <c r="R54" s="38">
        <f t="shared" si="14"/>
        <v>7.9136699999999998</v>
      </c>
      <c r="S54" s="38">
        <f t="shared" si="15"/>
        <v>1.2781800000000001</v>
      </c>
      <c r="T54" s="38">
        <f t="shared" si="10"/>
        <v>26.3</v>
      </c>
    </row>
    <row r="55" spans="1:20">
      <c r="A55" s="8" t="s">
        <v>97</v>
      </c>
      <c r="B55" s="203">
        <v>26.3</v>
      </c>
      <c r="C55" s="203">
        <v>26.3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10.972360000000002</v>
      </c>
      <c r="J55" s="22">
        <f t="shared" si="6"/>
        <v>6.1357899999999992</v>
      </c>
      <c r="K55" s="22">
        <f t="shared" si="7"/>
        <v>7.9136699999999998</v>
      </c>
      <c r="L55" s="22">
        <f t="shared" si="8"/>
        <v>1.2781800000000001</v>
      </c>
      <c r="M55" s="156">
        <f t="shared" si="9"/>
        <v>26.3</v>
      </c>
      <c r="N55" s="23"/>
      <c r="P55" s="38">
        <f t="shared" si="12"/>
        <v>10.972360000000002</v>
      </c>
      <c r="Q55" s="38">
        <f t="shared" si="13"/>
        <v>6.1357899999999992</v>
      </c>
      <c r="R55" s="38">
        <f t="shared" si="14"/>
        <v>7.9136699999999998</v>
      </c>
      <c r="S55" s="38">
        <f t="shared" si="15"/>
        <v>1.2781800000000001</v>
      </c>
      <c r="T55" s="38">
        <f t="shared" si="10"/>
        <v>26.3</v>
      </c>
    </row>
    <row r="56" spans="1:20">
      <c r="A56" s="8" t="s">
        <v>98</v>
      </c>
      <c r="B56" s="203">
        <v>26.3</v>
      </c>
      <c r="C56" s="203">
        <v>26.3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10.972360000000002</v>
      </c>
      <c r="J56" s="22">
        <f t="shared" si="6"/>
        <v>6.1357899999999992</v>
      </c>
      <c r="K56" s="22">
        <f t="shared" si="7"/>
        <v>7.9136699999999998</v>
      </c>
      <c r="L56" s="22">
        <f t="shared" si="8"/>
        <v>1.2781800000000001</v>
      </c>
      <c r="M56" s="156">
        <f t="shared" si="9"/>
        <v>26.3</v>
      </c>
      <c r="N56" s="23"/>
      <c r="P56" s="38">
        <f t="shared" si="12"/>
        <v>10.972360000000002</v>
      </c>
      <c r="Q56" s="38">
        <f t="shared" si="13"/>
        <v>6.1357899999999992</v>
      </c>
      <c r="R56" s="38">
        <f t="shared" si="14"/>
        <v>7.9136699999999998</v>
      </c>
      <c r="S56" s="38">
        <f t="shared" si="15"/>
        <v>1.2781800000000001</v>
      </c>
      <c r="T56" s="38">
        <f t="shared" si="10"/>
        <v>26.3</v>
      </c>
    </row>
    <row r="57" spans="1:20">
      <c r="A57" s="8" t="s">
        <v>99</v>
      </c>
      <c r="B57" s="203">
        <v>26.3</v>
      </c>
      <c r="C57" s="203">
        <v>26.3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10.972360000000002</v>
      </c>
      <c r="J57" s="22">
        <f t="shared" si="6"/>
        <v>6.1357899999999992</v>
      </c>
      <c r="K57" s="22">
        <f t="shared" si="7"/>
        <v>7.9136699999999998</v>
      </c>
      <c r="L57" s="22">
        <f t="shared" si="8"/>
        <v>1.2781800000000001</v>
      </c>
      <c r="M57" s="156">
        <f t="shared" si="9"/>
        <v>26.3</v>
      </c>
      <c r="N57" s="23"/>
      <c r="P57" s="38">
        <f t="shared" si="12"/>
        <v>10.972360000000002</v>
      </c>
      <c r="Q57" s="38">
        <f t="shared" si="13"/>
        <v>6.1357899999999992</v>
      </c>
      <c r="R57" s="38">
        <f t="shared" si="14"/>
        <v>7.9136699999999998</v>
      </c>
      <c r="S57" s="38">
        <f t="shared" si="15"/>
        <v>1.2781800000000001</v>
      </c>
      <c r="T57" s="38">
        <f t="shared" si="10"/>
        <v>26.3</v>
      </c>
    </row>
    <row r="58" spans="1:20">
      <c r="A58" s="8" t="s">
        <v>100</v>
      </c>
      <c r="B58" s="203">
        <v>26.3</v>
      </c>
      <c r="C58" s="203">
        <v>26.3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10.972360000000002</v>
      </c>
      <c r="J58" s="22">
        <f t="shared" si="6"/>
        <v>6.1357899999999992</v>
      </c>
      <c r="K58" s="22">
        <f t="shared" si="7"/>
        <v>7.9136699999999998</v>
      </c>
      <c r="L58" s="22">
        <f t="shared" si="8"/>
        <v>1.2781800000000001</v>
      </c>
      <c r="M58" s="156">
        <f t="shared" si="9"/>
        <v>26.3</v>
      </c>
      <c r="N58" s="23"/>
      <c r="P58" s="38">
        <f t="shared" si="12"/>
        <v>10.972360000000002</v>
      </c>
      <c r="Q58" s="38">
        <f t="shared" si="13"/>
        <v>6.1357899999999992</v>
      </c>
      <c r="R58" s="38">
        <f t="shared" si="14"/>
        <v>7.9136699999999998</v>
      </c>
      <c r="S58" s="38">
        <f t="shared" si="15"/>
        <v>1.2781800000000001</v>
      </c>
      <c r="T58" s="38">
        <f t="shared" si="10"/>
        <v>26.3</v>
      </c>
    </row>
    <row r="59" spans="1:20">
      <c r="A59" s="8" t="s">
        <v>101</v>
      </c>
      <c r="B59" s="203">
        <v>26.3</v>
      </c>
      <c r="C59" s="203">
        <v>26.3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10.972360000000002</v>
      </c>
      <c r="J59" s="22">
        <f t="shared" si="6"/>
        <v>6.1357899999999992</v>
      </c>
      <c r="K59" s="22">
        <f t="shared" si="7"/>
        <v>7.9136699999999998</v>
      </c>
      <c r="L59" s="22">
        <f t="shared" si="8"/>
        <v>1.2781800000000001</v>
      </c>
      <c r="M59" s="156">
        <f t="shared" si="9"/>
        <v>26.3</v>
      </c>
      <c r="N59" s="23"/>
      <c r="P59" s="38">
        <f t="shared" si="12"/>
        <v>10.972360000000002</v>
      </c>
      <c r="Q59" s="38">
        <f t="shared" si="13"/>
        <v>6.1357899999999992</v>
      </c>
      <c r="R59" s="38">
        <f t="shared" si="14"/>
        <v>7.9136699999999998</v>
      </c>
      <c r="S59" s="38">
        <f t="shared" si="15"/>
        <v>1.2781800000000001</v>
      </c>
      <c r="T59" s="38">
        <f t="shared" si="10"/>
        <v>26.3</v>
      </c>
    </row>
    <row r="60" spans="1:20">
      <c r="A60" s="8" t="s">
        <v>102</v>
      </c>
      <c r="B60" s="203">
        <v>26.3</v>
      </c>
      <c r="C60" s="203">
        <v>26.3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10.972360000000002</v>
      </c>
      <c r="J60" s="22">
        <f t="shared" si="6"/>
        <v>6.1357899999999992</v>
      </c>
      <c r="K60" s="22">
        <f t="shared" si="7"/>
        <v>7.9136699999999998</v>
      </c>
      <c r="L60" s="22">
        <f t="shared" si="8"/>
        <v>1.2781800000000001</v>
      </c>
      <c r="M60" s="156">
        <f t="shared" si="9"/>
        <v>26.3</v>
      </c>
      <c r="N60" s="23"/>
      <c r="P60" s="38">
        <f t="shared" si="12"/>
        <v>10.972360000000002</v>
      </c>
      <c r="Q60" s="38">
        <f t="shared" si="13"/>
        <v>6.1357899999999992</v>
      </c>
      <c r="R60" s="38">
        <f t="shared" si="14"/>
        <v>7.9136699999999998</v>
      </c>
      <c r="S60" s="38">
        <f t="shared" si="15"/>
        <v>1.2781800000000001</v>
      </c>
      <c r="T60" s="38">
        <f t="shared" si="10"/>
        <v>26.3</v>
      </c>
    </row>
    <row r="61" spans="1:20">
      <c r="A61" s="8" t="s">
        <v>103</v>
      </c>
      <c r="B61" s="203">
        <v>26.3</v>
      </c>
      <c r="C61" s="203">
        <v>26.3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10.972360000000002</v>
      </c>
      <c r="J61" s="22">
        <f t="shared" si="6"/>
        <v>6.1357899999999992</v>
      </c>
      <c r="K61" s="22">
        <f t="shared" si="7"/>
        <v>7.9136699999999998</v>
      </c>
      <c r="L61" s="22">
        <f t="shared" si="8"/>
        <v>1.2781800000000001</v>
      </c>
      <c r="M61" s="156">
        <f t="shared" si="9"/>
        <v>26.3</v>
      </c>
      <c r="N61" s="23"/>
      <c r="P61" s="38">
        <f t="shared" si="12"/>
        <v>10.972360000000002</v>
      </c>
      <c r="Q61" s="38">
        <f t="shared" si="13"/>
        <v>6.1357899999999992</v>
      </c>
      <c r="R61" s="38">
        <f t="shared" si="14"/>
        <v>7.9136699999999998</v>
      </c>
      <c r="S61" s="38">
        <f t="shared" si="15"/>
        <v>1.2781800000000001</v>
      </c>
      <c r="T61" s="38">
        <f t="shared" si="10"/>
        <v>26.3</v>
      </c>
    </row>
    <row r="62" spans="1:20">
      <c r="A62" s="8" t="s">
        <v>104</v>
      </c>
      <c r="B62" s="203">
        <v>26.3</v>
      </c>
      <c r="C62" s="203">
        <v>26.3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10.972360000000002</v>
      </c>
      <c r="J62" s="22">
        <f t="shared" si="6"/>
        <v>6.1357899999999992</v>
      </c>
      <c r="K62" s="22">
        <f t="shared" si="7"/>
        <v>7.9136699999999998</v>
      </c>
      <c r="L62" s="22">
        <f t="shared" si="8"/>
        <v>1.2781800000000001</v>
      </c>
      <c r="M62" s="156">
        <f t="shared" si="9"/>
        <v>26.3</v>
      </c>
      <c r="N62" s="23"/>
      <c r="P62" s="38">
        <f t="shared" si="12"/>
        <v>10.972360000000002</v>
      </c>
      <c r="Q62" s="38">
        <f t="shared" si="13"/>
        <v>6.1357899999999992</v>
      </c>
      <c r="R62" s="38">
        <f t="shared" si="14"/>
        <v>7.9136699999999998</v>
      </c>
      <c r="S62" s="38">
        <f t="shared" si="15"/>
        <v>1.2781800000000001</v>
      </c>
      <c r="T62" s="38">
        <f t="shared" si="10"/>
        <v>26.3</v>
      </c>
    </row>
    <row r="63" spans="1:20">
      <c r="A63" s="8" t="s">
        <v>105</v>
      </c>
      <c r="B63" s="203">
        <v>26.3</v>
      </c>
      <c r="C63" s="203">
        <v>26.3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10.972360000000002</v>
      </c>
      <c r="J63" s="22">
        <f t="shared" si="6"/>
        <v>6.1357899999999992</v>
      </c>
      <c r="K63" s="22">
        <f t="shared" si="7"/>
        <v>7.9136699999999998</v>
      </c>
      <c r="L63" s="22">
        <f t="shared" si="8"/>
        <v>1.2781800000000001</v>
      </c>
      <c r="M63" s="156">
        <f t="shared" si="9"/>
        <v>26.3</v>
      </c>
      <c r="N63" s="23"/>
      <c r="P63" s="38">
        <f t="shared" si="12"/>
        <v>10.972360000000002</v>
      </c>
      <c r="Q63" s="38">
        <f t="shared" si="13"/>
        <v>6.1357899999999992</v>
      </c>
      <c r="R63" s="38">
        <f t="shared" si="14"/>
        <v>7.9136699999999998</v>
      </c>
      <c r="S63" s="38">
        <f t="shared" si="15"/>
        <v>1.2781800000000001</v>
      </c>
      <c r="T63" s="38">
        <f t="shared" si="10"/>
        <v>26.3</v>
      </c>
    </row>
    <row r="64" spans="1:20">
      <c r="A64" s="8" t="s">
        <v>106</v>
      </c>
      <c r="B64" s="203">
        <v>26.3</v>
      </c>
      <c r="C64" s="203">
        <v>26.3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10.972360000000002</v>
      </c>
      <c r="J64" s="22">
        <f t="shared" si="6"/>
        <v>6.1357899999999992</v>
      </c>
      <c r="K64" s="22">
        <f t="shared" si="7"/>
        <v>7.9136699999999998</v>
      </c>
      <c r="L64" s="22">
        <f t="shared" si="8"/>
        <v>1.2781800000000001</v>
      </c>
      <c r="M64" s="156">
        <f t="shared" si="9"/>
        <v>26.3</v>
      </c>
      <c r="N64" s="23"/>
      <c r="P64" s="38">
        <f t="shared" si="12"/>
        <v>10.972360000000002</v>
      </c>
      <c r="Q64" s="38">
        <f t="shared" si="13"/>
        <v>6.1357899999999992</v>
      </c>
      <c r="R64" s="38">
        <f t="shared" si="14"/>
        <v>7.9136699999999998</v>
      </c>
      <c r="S64" s="38">
        <f t="shared" si="15"/>
        <v>1.2781800000000001</v>
      </c>
      <c r="T64" s="38">
        <f t="shared" si="10"/>
        <v>26.3</v>
      </c>
    </row>
    <row r="65" spans="1:20">
      <c r="A65" s="8" t="s">
        <v>107</v>
      </c>
      <c r="B65" s="203">
        <v>26.3</v>
      </c>
      <c r="C65" s="203">
        <v>26.3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10.972360000000002</v>
      </c>
      <c r="J65" s="22">
        <f t="shared" si="6"/>
        <v>6.1357899999999992</v>
      </c>
      <c r="K65" s="22">
        <f t="shared" si="7"/>
        <v>7.9136699999999998</v>
      </c>
      <c r="L65" s="22">
        <f t="shared" si="8"/>
        <v>1.2781800000000001</v>
      </c>
      <c r="M65" s="156">
        <f t="shared" si="9"/>
        <v>26.3</v>
      </c>
      <c r="N65" s="23"/>
      <c r="P65" s="38">
        <f t="shared" si="12"/>
        <v>10.972360000000002</v>
      </c>
      <c r="Q65" s="38">
        <f t="shared" si="13"/>
        <v>6.1357899999999992</v>
      </c>
      <c r="R65" s="38">
        <f t="shared" si="14"/>
        <v>7.9136699999999998</v>
      </c>
      <c r="S65" s="38">
        <f t="shared" si="15"/>
        <v>1.2781800000000001</v>
      </c>
      <c r="T65" s="38">
        <f t="shared" si="10"/>
        <v>26.3</v>
      </c>
    </row>
    <row r="66" spans="1:20">
      <c r="A66" s="8" t="s">
        <v>108</v>
      </c>
      <c r="B66" s="203">
        <v>26.3</v>
      </c>
      <c r="C66" s="203">
        <v>26.3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10.972360000000002</v>
      </c>
      <c r="J66" s="22">
        <f t="shared" si="6"/>
        <v>6.1357899999999992</v>
      </c>
      <c r="K66" s="22">
        <f t="shared" si="7"/>
        <v>7.9136699999999998</v>
      </c>
      <c r="L66" s="22">
        <f t="shared" si="8"/>
        <v>1.2781800000000001</v>
      </c>
      <c r="M66" s="156">
        <f t="shared" si="9"/>
        <v>26.3</v>
      </c>
      <c r="N66" s="23"/>
      <c r="P66" s="38">
        <f t="shared" si="12"/>
        <v>10.972360000000002</v>
      </c>
      <c r="Q66" s="38">
        <f t="shared" si="13"/>
        <v>6.1357899999999992</v>
      </c>
      <c r="R66" s="38">
        <f t="shared" si="14"/>
        <v>7.9136699999999998</v>
      </c>
      <c r="S66" s="38">
        <f t="shared" si="15"/>
        <v>1.2781800000000001</v>
      </c>
      <c r="T66" s="38">
        <f t="shared" si="10"/>
        <v>26.3</v>
      </c>
    </row>
    <row r="67" spans="1:20">
      <c r="A67" s="8" t="s">
        <v>109</v>
      </c>
      <c r="B67" s="203">
        <v>26.3</v>
      </c>
      <c r="C67" s="203">
        <v>26.3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10.972360000000002</v>
      </c>
      <c r="J67" s="22">
        <f t="shared" si="6"/>
        <v>6.1357899999999992</v>
      </c>
      <c r="K67" s="22">
        <f t="shared" si="7"/>
        <v>7.9136699999999998</v>
      </c>
      <c r="L67" s="22">
        <f t="shared" si="8"/>
        <v>1.2781800000000001</v>
      </c>
      <c r="M67" s="156">
        <f t="shared" si="9"/>
        <v>26.3</v>
      </c>
      <c r="N67" s="23"/>
      <c r="P67" s="38">
        <f t="shared" ref="P67:P98" si="17">I67</f>
        <v>10.972360000000002</v>
      </c>
      <c r="Q67" s="38">
        <f t="shared" ref="Q67:Q98" si="18">J67</f>
        <v>6.1357899999999992</v>
      </c>
      <c r="R67" s="38">
        <f t="shared" ref="R67:R98" si="19">K67</f>
        <v>7.9136699999999998</v>
      </c>
      <c r="S67" s="38">
        <f t="shared" ref="S67:S98" si="20">L67</f>
        <v>1.2781800000000001</v>
      </c>
      <c r="T67" s="38">
        <f t="shared" si="10"/>
        <v>26.3</v>
      </c>
    </row>
    <row r="68" spans="1:20">
      <c r="A68" s="8" t="s">
        <v>110</v>
      </c>
      <c r="B68" s="203">
        <v>26.3</v>
      </c>
      <c r="C68" s="203">
        <v>26.3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10.972360000000002</v>
      </c>
      <c r="J68" s="22">
        <f t="shared" ref="J68:J98" si="22">C68*E68/100</f>
        <v>6.1357899999999992</v>
      </c>
      <c r="K68" s="22">
        <f t="shared" ref="K68:K98" si="23">C68*F68/100</f>
        <v>7.9136699999999998</v>
      </c>
      <c r="L68" s="22">
        <f t="shared" ref="L68:L98" si="24">C68*G68/100</f>
        <v>1.2781800000000001</v>
      </c>
      <c r="M68" s="156">
        <f t="shared" ref="M68:M98" si="25">SUM(I68:L68)</f>
        <v>26.3</v>
      </c>
      <c r="N68" s="23"/>
      <c r="P68" s="38">
        <f t="shared" si="17"/>
        <v>10.972360000000002</v>
      </c>
      <c r="Q68" s="38">
        <f t="shared" si="18"/>
        <v>6.1357899999999992</v>
      </c>
      <c r="R68" s="38">
        <f t="shared" si="19"/>
        <v>7.9136699999999998</v>
      </c>
      <c r="S68" s="38">
        <f t="shared" si="20"/>
        <v>1.2781800000000001</v>
      </c>
      <c r="T68" s="38">
        <f t="shared" ref="T68:T99" si="26">SUM(P68:S68)</f>
        <v>26.3</v>
      </c>
    </row>
    <row r="69" spans="1:20">
      <c r="A69" s="8" t="s">
        <v>111</v>
      </c>
      <c r="B69" s="203">
        <v>26.3</v>
      </c>
      <c r="C69" s="203">
        <v>26.3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10.972360000000002</v>
      </c>
      <c r="J69" s="22">
        <f t="shared" si="22"/>
        <v>6.1357899999999992</v>
      </c>
      <c r="K69" s="22">
        <f t="shared" si="23"/>
        <v>7.9136699999999998</v>
      </c>
      <c r="L69" s="22">
        <f t="shared" si="24"/>
        <v>1.2781800000000001</v>
      </c>
      <c r="M69" s="156">
        <f t="shared" si="25"/>
        <v>26.3</v>
      </c>
      <c r="N69" s="23"/>
      <c r="P69" s="38">
        <f t="shared" si="17"/>
        <v>10.972360000000002</v>
      </c>
      <c r="Q69" s="38">
        <f t="shared" si="18"/>
        <v>6.1357899999999992</v>
      </c>
      <c r="R69" s="38">
        <f t="shared" si="19"/>
        <v>7.9136699999999998</v>
      </c>
      <c r="S69" s="38">
        <f t="shared" si="20"/>
        <v>1.2781800000000001</v>
      </c>
      <c r="T69" s="38">
        <f t="shared" si="26"/>
        <v>26.3</v>
      </c>
    </row>
    <row r="70" spans="1:20">
      <c r="A70" s="8" t="s">
        <v>112</v>
      </c>
      <c r="B70" s="203">
        <v>26.3</v>
      </c>
      <c r="C70" s="203">
        <v>26.3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10.972360000000002</v>
      </c>
      <c r="J70" s="22">
        <f t="shared" si="22"/>
        <v>6.1357899999999992</v>
      </c>
      <c r="K70" s="22">
        <f t="shared" si="23"/>
        <v>7.9136699999999998</v>
      </c>
      <c r="L70" s="22">
        <f t="shared" si="24"/>
        <v>1.2781800000000001</v>
      </c>
      <c r="M70" s="156">
        <f t="shared" si="25"/>
        <v>26.3</v>
      </c>
      <c r="N70" s="23"/>
      <c r="P70" s="38">
        <f t="shared" si="17"/>
        <v>10.972360000000002</v>
      </c>
      <c r="Q70" s="38">
        <f t="shared" si="18"/>
        <v>6.1357899999999992</v>
      </c>
      <c r="R70" s="38">
        <f t="shared" si="19"/>
        <v>7.9136699999999998</v>
      </c>
      <c r="S70" s="38">
        <f t="shared" si="20"/>
        <v>1.2781800000000001</v>
      </c>
      <c r="T70" s="38">
        <f t="shared" si="26"/>
        <v>26.3</v>
      </c>
    </row>
    <row r="71" spans="1:20">
      <c r="A71" s="8" t="s">
        <v>113</v>
      </c>
      <c r="B71" s="203">
        <v>26.3</v>
      </c>
      <c r="C71" s="203">
        <v>26.3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10.972360000000002</v>
      </c>
      <c r="J71" s="22">
        <f t="shared" si="22"/>
        <v>6.1357899999999992</v>
      </c>
      <c r="K71" s="22">
        <f t="shared" si="23"/>
        <v>7.9136699999999998</v>
      </c>
      <c r="L71" s="22">
        <f t="shared" si="24"/>
        <v>1.2781800000000001</v>
      </c>
      <c r="M71" s="156">
        <f t="shared" si="25"/>
        <v>26.3</v>
      </c>
      <c r="N71" s="23"/>
      <c r="P71" s="38">
        <f t="shared" si="17"/>
        <v>10.972360000000002</v>
      </c>
      <c r="Q71" s="38">
        <f t="shared" si="18"/>
        <v>6.1357899999999992</v>
      </c>
      <c r="R71" s="38">
        <f t="shared" si="19"/>
        <v>7.9136699999999998</v>
      </c>
      <c r="S71" s="38">
        <f t="shared" si="20"/>
        <v>1.2781800000000001</v>
      </c>
      <c r="T71" s="38">
        <f t="shared" si="26"/>
        <v>26.3</v>
      </c>
    </row>
    <row r="72" spans="1:20">
      <c r="A72" s="8" t="s">
        <v>114</v>
      </c>
      <c r="B72" s="203">
        <v>26.3</v>
      </c>
      <c r="C72" s="203">
        <v>26.3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10.972360000000002</v>
      </c>
      <c r="J72" s="22">
        <f t="shared" si="22"/>
        <v>6.1357899999999992</v>
      </c>
      <c r="K72" s="22">
        <f t="shared" si="23"/>
        <v>7.9136699999999998</v>
      </c>
      <c r="L72" s="22">
        <f t="shared" si="24"/>
        <v>1.2781800000000001</v>
      </c>
      <c r="M72" s="156">
        <f t="shared" si="25"/>
        <v>26.3</v>
      </c>
      <c r="N72" s="23"/>
      <c r="P72" s="38">
        <f t="shared" si="17"/>
        <v>10.972360000000002</v>
      </c>
      <c r="Q72" s="38">
        <f t="shared" si="18"/>
        <v>6.1357899999999992</v>
      </c>
      <c r="R72" s="38">
        <f t="shared" si="19"/>
        <v>7.9136699999999998</v>
      </c>
      <c r="S72" s="38">
        <f t="shared" si="20"/>
        <v>1.2781800000000001</v>
      </c>
      <c r="T72" s="38">
        <f t="shared" si="26"/>
        <v>26.3</v>
      </c>
    </row>
    <row r="73" spans="1:20">
      <c r="A73" s="8" t="s">
        <v>115</v>
      </c>
      <c r="B73" s="203">
        <v>26.3</v>
      </c>
      <c r="C73" s="203">
        <v>26.3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10.972360000000002</v>
      </c>
      <c r="J73" s="22">
        <f t="shared" si="22"/>
        <v>6.1357899999999992</v>
      </c>
      <c r="K73" s="22">
        <f t="shared" si="23"/>
        <v>7.9136699999999998</v>
      </c>
      <c r="L73" s="22">
        <f t="shared" si="24"/>
        <v>1.2781800000000001</v>
      </c>
      <c r="M73" s="156">
        <f t="shared" si="25"/>
        <v>26.3</v>
      </c>
      <c r="N73" s="23"/>
      <c r="P73" s="38">
        <f t="shared" si="17"/>
        <v>10.972360000000002</v>
      </c>
      <c r="Q73" s="38">
        <f t="shared" si="18"/>
        <v>6.1357899999999992</v>
      </c>
      <c r="R73" s="38">
        <f t="shared" si="19"/>
        <v>7.9136699999999998</v>
      </c>
      <c r="S73" s="38">
        <f t="shared" si="20"/>
        <v>1.2781800000000001</v>
      </c>
      <c r="T73" s="38">
        <f t="shared" si="26"/>
        <v>26.3</v>
      </c>
    </row>
    <row r="74" spans="1:20">
      <c r="A74" s="8" t="s">
        <v>116</v>
      </c>
      <c r="B74" s="203">
        <v>26.3</v>
      </c>
      <c r="C74" s="203">
        <v>26.3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10.972360000000002</v>
      </c>
      <c r="J74" s="22">
        <f t="shared" si="22"/>
        <v>6.1357899999999992</v>
      </c>
      <c r="K74" s="22">
        <f t="shared" si="23"/>
        <v>7.9136699999999998</v>
      </c>
      <c r="L74" s="22">
        <f t="shared" si="24"/>
        <v>1.2781800000000001</v>
      </c>
      <c r="M74" s="156">
        <f t="shared" si="25"/>
        <v>26.3</v>
      </c>
      <c r="N74" s="23"/>
      <c r="P74" s="38">
        <f t="shared" si="17"/>
        <v>10.972360000000002</v>
      </c>
      <c r="Q74" s="38">
        <f t="shared" si="18"/>
        <v>6.1357899999999992</v>
      </c>
      <c r="R74" s="38">
        <f t="shared" si="19"/>
        <v>7.9136699999999998</v>
      </c>
      <c r="S74" s="38">
        <f t="shared" si="20"/>
        <v>1.2781800000000001</v>
      </c>
      <c r="T74" s="38">
        <f t="shared" si="26"/>
        <v>26.3</v>
      </c>
    </row>
    <row r="75" spans="1:20">
      <c r="A75" s="8" t="s">
        <v>117</v>
      </c>
      <c r="B75" s="203">
        <v>26.3</v>
      </c>
      <c r="C75" s="203">
        <v>26.3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10.972360000000002</v>
      </c>
      <c r="J75" s="22">
        <f t="shared" si="22"/>
        <v>6.1357899999999992</v>
      </c>
      <c r="K75" s="22">
        <f t="shared" si="23"/>
        <v>7.9136699999999998</v>
      </c>
      <c r="L75" s="22">
        <f t="shared" si="24"/>
        <v>1.2781800000000001</v>
      </c>
      <c r="M75" s="156">
        <f t="shared" si="25"/>
        <v>26.3</v>
      </c>
      <c r="N75" s="23"/>
      <c r="P75" s="38">
        <f t="shared" si="17"/>
        <v>10.972360000000002</v>
      </c>
      <c r="Q75" s="38">
        <f t="shared" si="18"/>
        <v>6.1357899999999992</v>
      </c>
      <c r="R75" s="38">
        <f t="shared" si="19"/>
        <v>7.9136699999999998</v>
      </c>
      <c r="S75" s="38">
        <f t="shared" si="20"/>
        <v>1.2781800000000001</v>
      </c>
      <c r="T75" s="38">
        <f t="shared" si="26"/>
        <v>26.3</v>
      </c>
    </row>
    <row r="76" spans="1:20">
      <c r="A76" s="8" t="s">
        <v>118</v>
      </c>
      <c r="B76" s="203">
        <v>26.3</v>
      </c>
      <c r="C76" s="203">
        <v>26.3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10.972360000000002</v>
      </c>
      <c r="J76" s="22">
        <f t="shared" si="22"/>
        <v>6.1357899999999992</v>
      </c>
      <c r="K76" s="22">
        <f t="shared" si="23"/>
        <v>7.9136699999999998</v>
      </c>
      <c r="L76" s="22">
        <f t="shared" si="24"/>
        <v>1.2781800000000001</v>
      </c>
      <c r="M76" s="156">
        <f t="shared" si="25"/>
        <v>26.3</v>
      </c>
      <c r="N76" s="23"/>
      <c r="P76" s="38">
        <f t="shared" si="17"/>
        <v>10.972360000000002</v>
      </c>
      <c r="Q76" s="38">
        <f t="shared" si="18"/>
        <v>6.1357899999999992</v>
      </c>
      <c r="R76" s="38">
        <f t="shared" si="19"/>
        <v>7.9136699999999998</v>
      </c>
      <c r="S76" s="38">
        <f t="shared" si="20"/>
        <v>1.2781800000000001</v>
      </c>
      <c r="T76" s="38">
        <f t="shared" si="26"/>
        <v>26.3</v>
      </c>
    </row>
    <row r="77" spans="1:20">
      <c r="A77" s="8" t="s">
        <v>119</v>
      </c>
      <c r="B77" s="203">
        <v>26.3</v>
      </c>
      <c r="C77" s="203">
        <v>26.3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10.972360000000002</v>
      </c>
      <c r="J77" s="22">
        <f t="shared" si="22"/>
        <v>6.1357899999999992</v>
      </c>
      <c r="K77" s="22">
        <f t="shared" si="23"/>
        <v>7.9136699999999998</v>
      </c>
      <c r="L77" s="22">
        <f t="shared" si="24"/>
        <v>1.2781800000000001</v>
      </c>
      <c r="M77" s="156">
        <f t="shared" si="25"/>
        <v>26.3</v>
      </c>
      <c r="N77" s="23"/>
      <c r="P77" s="38">
        <f t="shared" si="17"/>
        <v>10.972360000000002</v>
      </c>
      <c r="Q77" s="38">
        <f t="shared" si="18"/>
        <v>6.1357899999999992</v>
      </c>
      <c r="R77" s="38">
        <f t="shared" si="19"/>
        <v>7.9136699999999998</v>
      </c>
      <c r="S77" s="38">
        <f t="shared" si="20"/>
        <v>1.2781800000000001</v>
      </c>
      <c r="T77" s="38">
        <f t="shared" si="26"/>
        <v>26.3</v>
      </c>
    </row>
    <row r="78" spans="1:20">
      <c r="A78" s="8" t="s">
        <v>120</v>
      </c>
      <c r="B78" s="203">
        <v>26.3</v>
      </c>
      <c r="C78" s="203">
        <v>26.3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10.972360000000002</v>
      </c>
      <c r="J78" s="22">
        <f t="shared" si="22"/>
        <v>6.1357899999999992</v>
      </c>
      <c r="K78" s="22">
        <f t="shared" si="23"/>
        <v>7.9136699999999998</v>
      </c>
      <c r="L78" s="22">
        <f t="shared" si="24"/>
        <v>1.2781800000000001</v>
      </c>
      <c r="M78" s="156">
        <f t="shared" si="25"/>
        <v>26.3</v>
      </c>
      <c r="N78" s="23"/>
      <c r="P78" s="38">
        <f t="shared" si="17"/>
        <v>10.972360000000002</v>
      </c>
      <c r="Q78" s="38">
        <f t="shared" si="18"/>
        <v>6.1357899999999992</v>
      </c>
      <c r="R78" s="38">
        <f t="shared" si="19"/>
        <v>7.9136699999999998</v>
      </c>
      <c r="S78" s="38">
        <f t="shared" si="20"/>
        <v>1.2781800000000001</v>
      </c>
      <c r="T78" s="38">
        <f t="shared" si="26"/>
        <v>26.3</v>
      </c>
    </row>
    <row r="79" spans="1:20">
      <c r="A79" s="8" t="s">
        <v>121</v>
      </c>
      <c r="B79" s="203">
        <v>26.3</v>
      </c>
      <c r="C79" s="203">
        <v>26.3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10.972360000000002</v>
      </c>
      <c r="J79" s="22">
        <f t="shared" si="22"/>
        <v>6.1357899999999992</v>
      </c>
      <c r="K79" s="22">
        <f t="shared" si="23"/>
        <v>7.9136699999999998</v>
      </c>
      <c r="L79" s="22">
        <f t="shared" si="24"/>
        <v>1.2781800000000001</v>
      </c>
      <c r="M79" s="156">
        <f t="shared" si="25"/>
        <v>26.3</v>
      </c>
      <c r="N79" s="23"/>
      <c r="P79" s="38">
        <f t="shared" si="17"/>
        <v>10.972360000000002</v>
      </c>
      <c r="Q79" s="38">
        <f t="shared" si="18"/>
        <v>6.1357899999999992</v>
      </c>
      <c r="R79" s="38">
        <f t="shared" si="19"/>
        <v>7.9136699999999998</v>
      </c>
      <c r="S79" s="38">
        <f t="shared" si="20"/>
        <v>1.2781800000000001</v>
      </c>
      <c r="T79" s="38">
        <f t="shared" si="26"/>
        <v>26.3</v>
      </c>
    </row>
    <row r="80" spans="1:20">
      <c r="A80" s="8" t="s">
        <v>122</v>
      </c>
      <c r="B80" s="203">
        <v>26.3</v>
      </c>
      <c r="C80" s="203">
        <v>26.3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10.972360000000002</v>
      </c>
      <c r="J80" s="22">
        <f t="shared" si="22"/>
        <v>6.1357899999999992</v>
      </c>
      <c r="K80" s="22">
        <f t="shared" si="23"/>
        <v>7.9136699999999998</v>
      </c>
      <c r="L80" s="22">
        <f t="shared" si="24"/>
        <v>1.2781800000000001</v>
      </c>
      <c r="M80" s="156">
        <f t="shared" si="25"/>
        <v>26.3</v>
      </c>
      <c r="N80" s="23"/>
      <c r="P80" s="38">
        <f t="shared" si="17"/>
        <v>10.972360000000002</v>
      </c>
      <c r="Q80" s="38">
        <f t="shared" si="18"/>
        <v>6.1357899999999992</v>
      </c>
      <c r="R80" s="38">
        <f t="shared" si="19"/>
        <v>7.9136699999999998</v>
      </c>
      <c r="S80" s="38">
        <f t="shared" si="20"/>
        <v>1.2781800000000001</v>
      </c>
      <c r="T80" s="38">
        <f t="shared" si="26"/>
        <v>26.3</v>
      </c>
    </row>
    <row r="81" spans="1:20">
      <c r="A81" s="8" t="s">
        <v>123</v>
      </c>
      <c r="B81" s="203">
        <v>26.3</v>
      </c>
      <c r="C81" s="203">
        <v>26.3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10.972360000000002</v>
      </c>
      <c r="J81" s="22">
        <f t="shared" si="22"/>
        <v>6.1357899999999992</v>
      </c>
      <c r="K81" s="22">
        <f t="shared" si="23"/>
        <v>7.9136699999999998</v>
      </c>
      <c r="L81" s="22">
        <f t="shared" si="24"/>
        <v>1.2781800000000001</v>
      </c>
      <c r="M81" s="156">
        <f t="shared" si="25"/>
        <v>26.3</v>
      </c>
      <c r="N81" s="23"/>
      <c r="P81" s="38">
        <f t="shared" si="17"/>
        <v>10.972360000000002</v>
      </c>
      <c r="Q81" s="38">
        <f t="shared" si="18"/>
        <v>6.1357899999999992</v>
      </c>
      <c r="R81" s="38">
        <f t="shared" si="19"/>
        <v>7.9136699999999998</v>
      </c>
      <c r="S81" s="38">
        <f t="shared" si="20"/>
        <v>1.2781800000000001</v>
      </c>
      <c r="T81" s="38">
        <f t="shared" si="26"/>
        <v>26.3</v>
      </c>
    </row>
    <row r="82" spans="1:20">
      <c r="A82" s="8" t="s">
        <v>124</v>
      </c>
      <c r="B82" s="203">
        <v>26.3</v>
      </c>
      <c r="C82" s="203">
        <v>26.3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10.972360000000002</v>
      </c>
      <c r="J82" s="22">
        <f t="shared" si="22"/>
        <v>6.1357899999999992</v>
      </c>
      <c r="K82" s="22">
        <f t="shared" si="23"/>
        <v>7.9136699999999998</v>
      </c>
      <c r="L82" s="22">
        <f t="shared" si="24"/>
        <v>1.2781800000000001</v>
      </c>
      <c r="M82" s="156">
        <f t="shared" si="25"/>
        <v>26.3</v>
      </c>
      <c r="N82" s="23"/>
      <c r="P82" s="38">
        <f t="shared" si="17"/>
        <v>10.972360000000002</v>
      </c>
      <c r="Q82" s="38">
        <f t="shared" si="18"/>
        <v>6.1357899999999992</v>
      </c>
      <c r="R82" s="38">
        <f t="shared" si="19"/>
        <v>7.9136699999999998</v>
      </c>
      <c r="S82" s="38">
        <f t="shared" si="20"/>
        <v>1.2781800000000001</v>
      </c>
      <c r="T82" s="38">
        <f t="shared" si="26"/>
        <v>26.3</v>
      </c>
    </row>
    <row r="83" spans="1:20">
      <c r="A83" s="8" t="s">
        <v>125</v>
      </c>
      <c r="B83" s="203">
        <v>26.3</v>
      </c>
      <c r="C83" s="203">
        <v>26.3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10.972360000000002</v>
      </c>
      <c r="J83" s="22">
        <f t="shared" si="22"/>
        <v>6.1357899999999992</v>
      </c>
      <c r="K83" s="22">
        <f t="shared" si="23"/>
        <v>7.9136699999999998</v>
      </c>
      <c r="L83" s="22">
        <f t="shared" si="24"/>
        <v>1.2781800000000001</v>
      </c>
      <c r="M83" s="156">
        <f t="shared" si="25"/>
        <v>26.3</v>
      </c>
      <c r="N83" s="23"/>
      <c r="P83" s="38">
        <f t="shared" si="17"/>
        <v>10.972360000000002</v>
      </c>
      <c r="Q83" s="38">
        <f t="shared" si="18"/>
        <v>6.1357899999999992</v>
      </c>
      <c r="R83" s="38">
        <f t="shared" si="19"/>
        <v>7.9136699999999998</v>
      </c>
      <c r="S83" s="38">
        <f t="shared" si="20"/>
        <v>1.2781800000000001</v>
      </c>
      <c r="T83" s="38">
        <f t="shared" si="26"/>
        <v>26.3</v>
      </c>
    </row>
    <row r="84" spans="1:20">
      <c r="A84" s="8" t="s">
        <v>126</v>
      </c>
      <c r="B84" s="203">
        <v>26.3</v>
      </c>
      <c r="C84" s="203">
        <v>26.3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10.972360000000002</v>
      </c>
      <c r="J84" s="22">
        <f t="shared" si="22"/>
        <v>6.1357899999999992</v>
      </c>
      <c r="K84" s="22">
        <f t="shared" si="23"/>
        <v>7.9136699999999998</v>
      </c>
      <c r="L84" s="22">
        <f t="shared" si="24"/>
        <v>1.2781800000000001</v>
      </c>
      <c r="M84" s="156">
        <f t="shared" si="25"/>
        <v>26.3</v>
      </c>
      <c r="N84" s="23"/>
      <c r="P84" s="38">
        <f t="shared" si="17"/>
        <v>10.972360000000002</v>
      </c>
      <c r="Q84" s="38">
        <f t="shared" si="18"/>
        <v>6.1357899999999992</v>
      </c>
      <c r="R84" s="38">
        <f t="shared" si="19"/>
        <v>7.9136699999999998</v>
      </c>
      <c r="S84" s="38">
        <f t="shared" si="20"/>
        <v>1.2781800000000001</v>
      </c>
      <c r="T84" s="38">
        <f t="shared" si="26"/>
        <v>26.3</v>
      </c>
    </row>
    <row r="85" spans="1:20">
      <c r="A85" s="8" t="s">
        <v>127</v>
      </c>
      <c r="B85" s="203">
        <v>26.3</v>
      </c>
      <c r="C85" s="203">
        <v>26.3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10.972360000000002</v>
      </c>
      <c r="J85" s="22">
        <f t="shared" si="22"/>
        <v>6.1357899999999992</v>
      </c>
      <c r="K85" s="22">
        <f t="shared" si="23"/>
        <v>7.9136699999999998</v>
      </c>
      <c r="L85" s="22">
        <f t="shared" si="24"/>
        <v>1.2781800000000001</v>
      </c>
      <c r="M85" s="156">
        <f t="shared" si="25"/>
        <v>26.3</v>
      </c>
      <c r="N85" s="23"/>
      <c r="P85" s="38">
        <f t="shared" si="17"/>
        <v>10.972360000000002</v>
      </c>
      <c r="Q85" s="38">
        <f t="shared" si="18"/>
        <v>6.1357899999999992</v>
      </c>
      <c r="R85" s="38">
        <f t="shared" si="19"/>
        <v>7.9136699999999998</v>
      </c>
      <c r="S85" s="38">
        <f t="shared" si="20"/>
        <v>1.2781800000000001</v>
      </c>
      <c r="T85" s="38">
        <f t="shared" si="26"/>
        <v>26.3</v>
      </c>
    </row>
    <row r="86" spans="1:20">
      <c r="A86" s="8" t="s">
        <v>128</v>
      </c>
      <c r="B86" s="203">
        <v>26.3</v>
      </c>
      <c r="C86" s="203">
        <v>26.3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10.972360000000002</v>
      </c>
      <c r="J86" s="22">
        <f t="shared" si="22"/>
        <v>6.1357899999999992</v>
      </c>
      <c r="K86" s="22">
        <f t="shared" si="23"/>
        <v>7.9136699999999998</v>
      </c>
      <c r="L86" s="22">
        <f t="shared" si="24"/>
        <v>1.2781800000000001</v>
      </c>
      <c r="M86" s="156">
        <f t="shared" si="25"/>
        <v>26.3</v>
      </c>
      <c r="N86" s="23"/>
      <c r="P86" s="38">
        <f t="shared" si="17"/>
        <v>10.972360000000002</v>
      </c>
      <c r="Q86" s="38">
        <f t="shared" si="18"/>
        <v>6.1357899999999992</v>
      </c>
      <c r="R86" s="38">
        <f t="shared" si="19"/>
        <v>7.9136699999999998</v>
      </c>
      <c r="S86" s="38">
        <f t="shared" si="20"/>
        <v>1.2781800000000001</v>
      </c>
      <c r="T86" s="38">
        <f t="shared" si="26"/>
        <v>26.3</v>
      </c>
    </row>
    <row r="87" spans="1:20">
      <c r="A87" s="8" t="s">
        <v>129</v>
      </c>
      <c r="B87" s="203">
        <v>26.3</v>
      </c>
      <c r="C87" s="203">
        <v>26.3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10.972360000000002</v>
      </c>
      <c r="J87" s="22">
        <f t="shared" si="22"/>
        <v>6.1357899999999992</v>
      </c>
      <c r="K87" s="22">
        <f t="shared" si="23"/>
        <v>7.9136699999999998</v>
      </c>
      <c r="L87" s="22">
        <f t="shared" si="24"/>
        <v>1.2781800000000001</v>
      </c>
      <c r="M87" s="156">
        <f t="shared" si="25"/>
        <v>26.3</v>
      </c>
      <c r="N87" s="23"/>
      <c r="P87" s="38">
        <f t="shared" si="17"/>
        <v>10.972360000000002</v>
      </c>
      <c r="Q87" s="38">
        <f t="shared" si="18"/>
        <v>6.1357899999999992</v>
      </c>
      <c r="R87" s="38">
        <f t="shared" si="19"/>
        <v>7.9136699999999998</v>
      </c>
      <c r="S87" s="38">
        <f t="shared" si="20"/>
        <v>1.2781800000000001</v>
      </c>
      <c r="T87" s="38">
        <f t="shared" si="26"/>
        <v>26.3</v>
      </c>
    </row>
    <row r="88" spans="1:20">
      <c r="A88" s="8" t="s">
        <v>130</v>
      </c>
      <c r="B88" s="203">
        <v>26.3</v>
      </c>
      <c r="C88" s="203">
        <v>26.3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10.972360000000002</v>
      </c>
      <c r="J88" s="22">
        <f t="shared" si="22"/>
        <v>6.1357899999999992</v>
      </c>
      <c r="K88" s="22">
        <f t="shared" si="23"/>
        <v>7.9136699999999998</v>
      </c>
      <c r="L88" s="22">
        <f t="shared" si="24"/>
        <v>1.2781800000000001</v>
      </c>
      <c r="M88" s="156">
        <f t="shared" si="25"/>
        <v>26.3</v>
      </c>
      <c r="N88" s="23"/>
      <c r="P88" s="38">
        <f t="shared" si="17"/>
        <v>10.972360000000002</v>
      </c>
      <c r="Q88" s="38">
        <f t="shared" si="18"/>
        <v>6.1357899999999992</v>
      </c>
      <c r="R88" s="38">
        <f t="shared" si="19"/>
        <v>7.9136699999999998</v>
      </c>
      <c r="S88" s="38">
        <f t="shared" si="20"/>
        <v>1.2781800000000001</v>
      </c>
      <c r="T88" s="38">
        <f t="shared" si="26"/>
        <v>26.3</v>
      </c>
    </row>
    <row r="89" spans="1:20">
      <c r="A89" s="8" t="s">
        <v>131</v>
      </c>
      <c r="B89" s="203">
        <v>26.3</v>
      </c>
      <c r="C89" s="203">
        <v>26.3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10.972360000000002</v>
      </c>
      <c r="J89" s="22">
        <f t="shared" si="22"/>
        <v>6.1357899999999992</v>
      </c>
      <c r="K89" s="22">
        <f t="shared" si="23"/>
        <v>7.9136699999999998</v>
      </c>
      <c r="L89" s="22">
        <f t="shared" si="24"/>
        <v>1.2781800000000001</v>
      </c>
      <c r="M89" s="156">
        <f t="shared" si="25"/>
        <v>26.3</v>
      </c>
      <c r="N89" s="23"/>
      <c r="P89" s="38">
        <f t="shared" si="17"/>
        <v>10.972360000000002</v>
      </c>
      <c r="Q89" s="38">
        <f t="shared" si="18"/>
        <v>6.1357899999999992</v>
      </c>
      <c r="R89" s="38">
        <f t="shared" si="19"/>
        <v>7.9136699999999998</v>
      </c>
      <c r="S89" s="38">
        <f t="shared" si="20"/>
        <v>1.2781800000000001</v>
      </c>
      <c r="T89" s="38">
        <f t="shared" si="26"/>
        <v>26.3</v>
      </c>
    </row>
    <row r="90" spans="1:20">
      <c r="A90" s="8" t="s">
        <v>132</v>
      </c>
      <c r="B90" s="203">
        <v>26.3</v>
      </c>
      <c r="C90" s="203">
        <v>26.3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10.972360000000002</v>
      </c>
      <c r="J90" s="22">
        <f t="shared" si="22"/>
        <v>6.1357899999999992</v>
      </c>
      <c r="K90" s="22">
        <f t="shared" si="23"/>
        <v>7.9136699999999998</v>
      </c>
      <c r="L90" s="22">
        <f t="shared" si="24"/>
        <v>1.2781800000000001</v>
      </c>
      <c r="M90" s="156">
        <f t="shared" si="25"/>
        <v>26.3</v>
      </c>
      <c r="N90" s="23"/>
      <c r="P90" s="38">
        <f t="shared" si="17"/>
        <v>10.972360000000002</v>
      </c>
      <c r="Q90" s="38">
        <f t="shared" si="18"/>
        <v>6.1357899999999992</v>
      </c>
      <c r="R90" s="38">
        <f t="shared" si="19"/>
        <v>7.9136699999999998</v>
      </c>
      <c r="S90" s="38">
        <f t="shared" si="20"/>
        <v>1.2781800000000001</v>
      </c>
      <c r="T90" s="38">
        <f t="shared" si="26"/>
        <v>26.3</v>
      </c>
    </row>
    <row r="91" spans="1:20">
      <c r="A91" s="8" t="s">
        <v>133</v>
      </c>
      <c r="B91" s="203">
        <v>26.3</v>
      </c>
      <c r="C91" s="203">
        <v>26.3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10.972360000000002</v>
      </c>
      <c r="J91" s="22">
        <f t="shared" si="22"/>
        <v>6.1357899999999992</v>
      </c>
      <c r="K91" s="22">
        <f t="shared" si="23"/>
        <v>7.9136699999999998</v>
      </c>
      <c r="L91" s="22">
        <f t="shared" si="24"/>
        <v>1.2781800000000001</v>
      </c>
      <c r="M91" s="156">
        <f t="shared" si="25"/>
        <v>26.3</v>
      </c>
      <c r="N91" s="23"/>
      <c r="P91" s="38">
        <f t="shared" si="17"/>
        <v>10.972360000000002</v>
      </c>
      <c r="Q91" s="38">
        <f t="shared" si="18"/>
        <v>6.1357899999999992</v>
      </c>
      <c r="R91" s="38">
        <f t="shared" si="19"/>
        <v>7.9136699999999998</v>
      </c>
      <c r="S91" s="38">
        <f t="shared" si="20"/>
        <v>1.2781800000000001</v>
      </c>
      <c r="T91" s="38">
        <f t="shared" si="26"/>
        <v>26.3</v>
      </c>
    </row>
    <row r="92" spans="1:20">
      <c r="A92" s="8" t="s">
        <v>134</v>
      </c>
      <c r="B92" s="203">
        <v>26.3</v>
      </c>
      <c r="C92" s="203">
        <v>26.3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10.972360000000002</v>
      </c>
      <c r="J92" s="22">
        <f t="shared" si="22"/>
        <v>6.1357899999999992</v>
      </c>
      <c r="K92" s="22">
        <f t="shared" si="23"/>
        <v>7.9136699999999998</v>
      </c>
      <c r="L92" s="22">
        <f t="shared" si="24"/>
        <v>1.2781800000000001</v>
      </c>
      <c r="M92" s="156">
        <f t="shared" si="25"/>
        <v>26.3</v>
      </c>
      <c r="N92" s="23"/>
      <c r="P92" s="38">
        <f t="shared" si="17"/>
        <v>10.972360000000002</v>
      </c>
      <c r="Q92" s="38">
        <f t="shared" si="18"/>
        <v>6.1357899999999992</v>
      </c>
      <c r="R92" s="38">
        <f t="shared" si="19"/>
        <v>7.9136699999999998</v>
      </c>
      <c r="S92" s="38">
        <f t="shared" si="20"/>
        <v>1.2781800000000001</v>
      </c>
      <c r="T92" s="38">
        <f t="shared" si="26"/>
        <v>26.3</v>
      </c>
    </row>
    <row r="93" spans="1:20">
      <c r="A93" s="8" t="s">
        <v>135</v>
      </c>
      <c r="B93" s="203">
        <v>26.3</v>
      </c>
      <c r="C93" s="203">
        <v>26.3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10.972360000000002</v>
      </c>
      <c r="J93" s="22">
        <f t="shared" si="22"/>
        <v>6.1357899999999992</v>
      </c>
      <c r="K93" s="22">
        <f t="shared" si="23"/>
        <v>7.9136699999999998</v>
      </c>
      <c r="L93" s="22">
        <f t="shared" si="24"/>
        <v>1.2781800000000001</v>
      </c>
      <c r="M93" s="156">
        <f t="shared" si="25"/>
        <v>26.3</v>
      </c>
      <c r="N93" s="23"/>
      <c r="P93" s="38">
        <f t="shared" si="17"/>
        <v>10.972360000000002</v>
      </c>
      <c r="Q93" s="38">
        <f t="shared" si="18"/>
        <v>6.1357899999999992</v>
      </c>
      <c r="R93" s="38">
        <f t="shared" si="19"/>
        <v>7.9136699999999998</v>
      </c>
      <c r="S93" s="38">
        <f t="shared" si="20"/>
        <v>1.2781800000000001</v>
      </c>
      <c r="T93" s="38">
        <f t="shared" si="26"/>
        <v>26.3</v>
      </c>
    </row>
    <row r="94" spans="1:20">
      <c r="A94" s="8" t="s">
        <v>136</v>
      </c>
      <c r="B94" s="203">
        <v>26.3</v>
      </c>
      <c r="C94" s="203">
        <v>26.3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10.972360000000002</v>
      </c>
      <c r="J94" s="22">
        <f t="shared" si="22"/>
        <v>6.1357899999999992</v>
      </c>
      <c r="K94" s="22">
        <f t="shared" si="23"/>
        <v>7.9136699999999998</v>
      </c>
      <c r="L94" s="22">
        <f t="shared" si="24"/>
        <v>1.2781800000000001</v>
      </c>
      <c r="M94" s="156">
        <f t="shared" si="25"/>
        <v>26.3</v>
      </c>
      <c r="N94" s="23"/>
      <c r="P94" s="38">
        <f t="shared" si="17"/>
        <v>10.972360000000002</v>
      </c>
      <c r="Q94" s="38">
        <f t="shared" si="18"/>
        <v>6.1357899999999992</v>
      </c>
      <c r="R94" s="38">
        <f t="shared" si="19"/>
        <v>7.9136699999999998</v>
      </c>
      <c r="S94" s="38">
        <f t="shared" si="20"/>
        <v>1.2781800000000001</v>
      </c>
      <c r="T94" s="38">
        <f t="shared" si="26"/>
        <v>26.3</v>
      </c>
    </row>
    <row r="95" spans="1:20">
      <c r="A95" s="8" t="s">
        <v>137</v>
      </c>
      <c r="B95" s="203">
        <v>26.3</v>
      </c>
      <c r="C95" s="203">
        <v>26.3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10.972360000000002</v>
      </c>
      <c r="J95" s="22">
        <f t="shared" si="22"/>
        <v>6.1357899999999992</v>
      </c>
      <c r="K95" s="22">
        <f t="shared" si="23"/>
        <v>7.9136699999999998</v>
      </c>
      <c r="L95" s="22">
        <f t="shared" si="24"/>
        <v>1.2781800000000001</v>
      </c>
      <c r="M95" s="156">
        <f t="shared" si="25"/>
        <v>26.3</v>
      </c>
      <c r="N95" s="23"/>
      <c r="P95" s="38">
        <f t="shared" si="17"/>
        <v>10.972360000000002</v>
      </c>
      <c r="Q95" s="38">
        <f t="shared" si="18"/>
        <v>6.1357899999999992</v>
      </c>
      <c r="R95" s="38">
        <f t="shared" si="19"/>
        <v>7.9136699999999998</v>
      </c>
      <c r="S95" s="38">
        <f t="shared" si="20"/>
        <v>1.2781800000000001</v>
      </c>
      <c r="T95" s="38">
        <f t="shared" si="26"/>
        <v>26.3</v>
      </c>
    </row>
    <row r="96" spans="1:20">
      <c r="A96" s="8" t="s">
        <v>138</v>
      </c>
      <c r="B96" s="203">
        <v>26.3</v>
      </c>
      <c r="C96" s="203">
        <v>26.3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10.972360000000002</v>
      </c>
      <c r="J96" s="22">
        <f t="shared" si="22"/>
        <v>6.1357899999999992</v>
      </c>
      <c r="K96" s="22">
        <f t="shared" si="23"/>
        <v>7.9136699999999998</v>
      </c>
      <c r="L96" s="22">
        <f t="shared" si="24"/>
        <v>1.2781800000000001</v>
      </c>
      <c r="M96" s="156">
        <f t="shared" si="25"/>
        <v>26.3</v>
      </c>
      <c r="N96" s="23"/>
      <c r="P96" s="38">
        <f t="shared" si="17"/>
        <v>10.972360000000002</v>
      </c>
      <c r="Q96" s="38">
        <f t="shared" si="18"/>
        <v>6.1357899999999992</v>
      </c>
      <c r="R96" s="38">
        <f t="shared" si="19"/>
        <v>7.9136699999999998</v>
      </c>
      <c r="S96" s="38">
        <f t="shared" si="20"/>
        <v>1.2781800000000001</v>
      </c>
      <c r="T96" s="38">
        <f t="shared" si="26"/>
        <v>26.3</v>
      </c>
    </row>
    <row r="97" spans="1:23">
      <c r="A97" s="8" t="s">
        <v>139</v>
      </c>
      <c r="B97" s="203">
        <v>26.3</v>
      </c>
      <c r="C97" s="203">
        <v>26.3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10.972360000000002</v>
      </c>
      <c r="J97" s="22">
        <f t="shared" si="22"/>
        <v>6.1357899999999992</v>
      </c>
      <c r="K97" s="22">
        <f t="shared" si="23"/>
        <v>7.9136699999999998</v>
      </c>
      <c r="L97" s="22">
        <f t="shared" si="24"/>
        <v>1.2781800000000001</v>
      </c>
      <c r="M97" s="156">
        <f t="shared" si="25"/>
        <v>26.3</v>
      </c>
      <c r="N97" s="23"/>
      <c r="P97" s="38">
        <f t="shared" si="17"/>
        <v>10.972360000000002</v>
      </c>
      <c r="Q97" s="38">
        <f t="shared" si="18"/>
        <v>6.1357899999999992</v>
      </c>
      <c r="R97" s="38">
        <f t="shared" si="19"/>
        <v>7.9136699999999998</v>
      </c>
      <c r="S97" s="38">
        <f t="shared" si="20"/>
        <v>1.2781800000000001</v>
      </c>
      <c r="T97" s="38">
        <f t="shared" si="26"/>
        <v>26.3</v>
      </c>
    </row>
    <row r="98" spans="1:23" ht="15.75" thickBot="1">
      <c r="A98" s="8" t="s">
        <v>140</v>
      </c>
      <c r="B98" s="203">
        <v>26.3</v>
      </c>
      <c r="C98" s="203">
        <v>26.3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10.972360000000002</v>
      </c>
      <c r="J98" s="22">
        <f t="shared" si="22"/>
        <v>6.1357899999999992</v>
      </c>
      <c r="K98" s="22">
        <f t="shared" si="23"/>
        <v>7.9136699999999998</v>
      </c>
      <c r="L98" s="22">
        <f t="shared" si="24"/>
        <v>1.2781800000000001</v>
      </c>
      <c r="M98" s="156">
        <f t="shared" si="25"/>
        <v>26.3</v>
      </c>
      <c r="N98" s="23"/>
      <c r="P98" s="38">
        <f t="shared" si="17"/>
        <v>10.972360000000002</v>
      </c>
      <c r="Q98" s="38">
        <f t="shared" si="18"/>
        <v>6.1357899999999992</v>
      </c>
      <c r="R98" s="38">
        <f t="shared" si="19"/>
        <v>7.9136699999999998</v>
      </c>
      <c r="S98" s="38">
        <f t="shared" si="20"/>
        <v>1.2781800000000001</v>
      </c>
      <c r="T98" s="38">
        <f t="shared" si="26"/>
        <v>26.3</v>
      </c>
    </row>
    <row r="99" spans="1:23" ht="15.75" thickBot="1">
      <c r="A99" s="8" t="s">
        <v>171</v>
      </c>
      <c r="B99" s="21">
        <f t="shared" ref="B99:H99" si="27">SUM(B3:B98)/4000</f>
        <v>0.63120000000000032</v>
      </c>
      <c r="C99" s="21">
        <f t="shared" si="27"/>
        <v>0.63120000000000032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0.26333663999999968</v>
      </c>
      <c r="J99" s="157">
        <f t="shared" ref="J99:L99" si="28">SUM(J3:J98)/4000</f>
        <v>0.14725895999999991</v>
      </c>
      <c r="K99" s="157">
        <f t="shared" si="28"/>
        <v>0.18992808000000036</v>
      </c>
      <c r="L99" s="157">
        <f t="shared" si="28"/>
        <v>3.0676320000000062E-2</v>
      </c>
      <c r="M99" s="158">
        <f>SUM(M3:M98)/4000</f>
        <v>0.63120000000000032</v>
      </c>
      <c r="N99" s="24"/>
      <c r="P99" s="38">
        <f>SUM(P3:P98)/4000</f>
        <v>0.26333663999999968</v>
      </c>
      <c r="Q99" s="38">
        <f t="shared" ref="Q99:S99" si="29">SUM(Q3:Q98)/4000</f>
        <v>0.14725895999999991</v>
      </c>
      <c r="R99" s="38">
        <f t="shared" si="29"/>
        <v>0.18992808000000036</v>
      </c>
      <c r="S99" s="38">
        <f t="shared" si="29"/>
        <v>3.0676320000000062E-2</v>
      </c>
      <c r="T99" s="38">
        <f t="shared" si="26"/>
        <v>0.63120000000000009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Z78" activePane="bottomRight" state="frozen"/>
      <selection sqref="A1:D35"/>
      <selection pane="topRight" sqref="A1:D35"/>
      <selection pane="bottomLeft" sqref="A1:D35"/>
      <selection pane="bottomRight" activeCell="W99" sqref="W99:AJ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30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589</v>
      </c>
      <c r="Z2" t="s">
        <v>537</v>
      </c>
      <c r="AA2" t="s">
        <v>437</v>
      </c>
      <c r="AB2" t="s">
        <v>334</v>
      </c>
      <c r="AC2" t="s">
        <v>538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1.54</v>
      </c>
      <c r="I3" s="54">
        <v>0</v>
      </c>
      <c r="J3" s="54">
        <v>0</v>
      </c>
      <c r="K3" s="54">
        <v>0</v>
      </c>
      <c r="L3" s="54">
        <v>0</v>
      </c>
      <c r="M3" s="73">
        <v>1.35</v>
      </c>
      <c r="N3" s="72">
        <v>0</v>
      </c>
      <c r="O3" s="54">
        <v>-139</v>
      </c>
      <c r="P3" s="54">
        <v>0</v>
      </c>
      <c r="Q3" s="54">
        <v>-10</v>
      </c>
      <c r="R3" s="54">
        <v>0</v>
      </c>
      <c r="S3" s="73">
        <v>0</v>
      </c>
      <c r="U3" s="74">
        <v>-149</v>
      </c>
      <c r="V3" s="75">
        <v>2.89</v>
      </c>
      <c r="W3">
        <v>0</v>
      </c>
      <c r="X3">
        <v>-139</v>
      </c>
      <c r="Y3">
        <v>0.19</v>
      </c>
      <c r="Z3">
        <v>1.06</v>
      </c>
      <c r="AA3">
        <v>-10</v>
      </c>
      <c r="AB3">
        <v>1.35</v>
      </c>
      <c r="AC3">
        <v>0.28999999999999998</v>
      </c>
      <c r="AD3">
        <v>0</v>
      </c>
    </row>
    <row r="4" spans="1:30">
      <c r="A4" s="113" t="s">
        <v>536</v>
      </c>
      <c r="D4" t="s">
        <v>437</v>
      </c>
      <c r="F4" t="s">
        <v>436</v>
      </c>
      <c r="G4" t="s">
        <v>46</v>
      </c>
      <c r="H4" s="74">
        <v>1.54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-164</v>
      </c>
      <c r="P4" s="47">
        <v>0</v>
      </c>
      <c r="Q4" s="47">
        <v>-10</v>
      </c>
      <c r="R4" s="47">
        <v>0</v>
      </c>
      <c r="S4" s="75">
        <v>0</v>
      </c>
      <c r="U4" s="74">
        <v>-174</v>
      </c>
      <c r="V4" s="75">
        <v>1.54</v>
      </c>
      <c r="W4">
        <v>0</v>
      </c>
      <c r="X4">
        <v>-164</v>
      </c>
      <c r="Y4">
        <v>0.19</v>
      </c>
      <c r="Z4">
        <v>1.06</v>
      </c>
      <c r="AA4">
        <v>-10</v>
      </c>
      <c r="AB4">
        <v>0</v>
      </c>
      <c r="AC4">
        <v>0.28999999999999998</v>
      </c>
      <c r="AD4">
        <v>0</v>
      </c>
    </row>
    <row r="5" spans="1:30">
      <c r="A5" s="113" t="s">
        <v>537</v>
      </c>
      <c r="G5" t="s">
        <v>47</v>
      </c>
      <c r="H5" s="74">
        <v>1.54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-189</v>
      </c>
      <c r="P5" s="47">
        <v>0</v>
      </c>
      <c r="Q5" s="47">
        <v>-10</v>
      </c>
      <c r="R5" s="47">
        <v>0</v>
      </c>
      <c r="S5" s="75">
        <v>0</v>
      </c>
      <c r="U5" s="74">
        <v>-199</v>
      </c>
      <c r="V5" s="75">
        <v>1.54</v>
      </c>
      <c r="W5">
        <v>0</v>
      </c>
      <c r="X5">
        <v>-189</v>
      </c>
      <c r="Y5">
        <v>0.19</v>
      </c>
      <c r="Z5">
        <v>1.06</v>
      </c>
      <c r="AA5">
        <v>-10</v>
      </c>
      <c r="AB5">
        <v>0</v>
      </c>
      <c r="AC5">
        <v>0.28999999999999998</v>
      </c>
      <c r="AD5">
        <v>0</v>
      </c>
    </row>
    <row r="6" spans="1:30">
      <c r="A6" t="s">
        <v>538</v>
      </c>
      <c r="G6" t="s">
        <v>48</v>
      </c>
      <c r="H6" s="74">
        <v>1.54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-199</v>
      </c>
      <c r="P6" s="47">
        <v>0</v>
      </c>
      <c r="Q6" s="47">
        <v>-10</v>
      </c>
      <c r="R6" s="47">
        <v>0</v>
      </c>
      <c r="S6" s="75">
        <v>0</v>
      </c>
      <c r="U6" s="74">
        <v>-209</v>
      </c>
      <c r="V6" s="75">
        <v>1.54</v>
      </c>
      <c r="W6">
        <v>0</v>
      </c>
      <c r="X6">
        <v>-199</v>
      </c>
      <c r="Y6">
        <v>0.19</v>
      </c>
      <c r="Z6">
        <v>1.06</v>
      </c>
      <c r="AA6">
        <v>-10</v>
      </c>
      <c r="AB6">
        <v>0</v>
      </c>
      <c r="AC6">
        <v>0.28999999999999998</v>
      </c>
      <c r="AD6">
        <v>0</v>
      </c>
    </row>
    <row r="7" spans="1:30">
      <c r="A7" t="s">
        <v>590</v>
      </c>
      <c r="G7" t="s">
        <v>49</v>
      </c>
      <c r="H7" s="74">
        <v>1.54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-219</v>
      </c>
      <c r="P7" s="47">
        <v>0</v>
      </c>
      <c r="Q7" s="47">
        <v>-15</v>
      </c>
      <c r="R7" s="47">
        <v>0</v>
      </c>
      <c r="S7" s="75">
        <v>0</v>
      </c>
      <c r="U7" s="74">
        <v>-234</v>
      </c>
      <c r="V7" s="75">
        <v>1.54</v>
      </c>
      <c r="W7">
        <v>0</v>
      </c>
      <c r="X7">
        <v>-219</v>
      </c>
      <c r="Y7">
        <v>0.19</v>
      </c>
      <c r="Z7">
        <v>1.06</v>
      </c>
      <c r="AA7">
        <v>-15</v>
      </c>
      <c r="AB7">
        <v>0</v>
      </c>
      <c r="AC7">
        <v>0.28999999999999998</v>
      </c>
      <c r="AD7">
        <v>0</v>
      </c>
    </row>
    <row r="8" spans="1:30">
      <c r="A8" t="s">
        <v>589</v>
      </c>
      <c r="G8" t="s">
        <v>50</v>
      </c>
      <c r="H8" s="74">
        <v>1.54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-229</v>
      </c>
      <c r="P8" s="47">
        <v>0</v>
      </c>
      <c r="Q8" s="47">
        <v>-15</v>
      </c>
      <c r="R8" s="47">
        <v>0</v>
      </c>
      <c r="S8" s="75">
        <v>0</v>
      </c>
      <c r="U8" s="74">
        <v>-244</v>
      </c>
      <c r="V8" s="75">
        <v>1.54</v>
      </c>
      <c r="W8">
        <v>0</v>
      </c>
      <c r="X8">
        <v>-229</v>
      </c>
      <c r="Y8">
        <v>0.19</v>
      </c>
      <c r="Z8">
        <v>1.06</v>
      </c>
      <c r="AA8">
        <v>-15</v>
      </c>
      <c r="AB8">
        <v>0</v>
      </c>
      <c r="AC8">
        <v>0.28999999999999998</v>
      </c>
      <c r="AD8">
        <v>0</v>
      </c>
    </row>
    <row r="9" spans="1:30">
      <c r="A9" t="s">
        <v>591</v>
      </c>
      <c r="G9" t="s">
        <v>51</v>
      </c>
      <c r="H9" s="74">
        <v>1.54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-224</v>
      </c>
      <c r="P9" s="47">
        <v>0</v>
      </c>
      <c r="Q9" s="47">
        <v>-15</v>
      </c>
      <c r="R9" s="47">
        <v>0</v>
      </c>
      <c r="S9" s="75">
        <v>0</v>
      </c>
      <c r="U9" s="74">
        <v>-239</v>
      </c>
      <c r="V9" s="75">
        <v>1.54</v>
      </c>
      <c r="W9">
        <v>0</v>
      </c>
      <c r="X9">
        <v>-224</v>
      </c>
      <c r="Y9">
        <v>0.19</v>
      </c>
      <c r="Z9">
        <v>1.06</v>
      </c>
      <c r="AA9">
        <v>-15</v>
      </c>
      <c r="AB9">
        <v>0</v>
      </c>
      <c r="AC9">
        <v>0.28999999999999998</v>
      </c>
      <c r="AD9">
        <v>0</v>
      </c>
    </row>
    <row r="10" spans="1:30">
      <c r="G10" t="s">
        <v>52</v>
      </c>
      <c r="H10" s="74">
        <v>1.54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-239</v>
      </c>
      <c r="P10" s="47">
        <v>0</v>
      </c>
      <c r="Q10" s="47">
        <v>-15</v>
      </c>
      <c r="R10" s="47">
        <v>0</v>
      </c>
      <c r="S10" s="75">
        <v>0</v>
      </c>
      <c r="U10" s="74">
        <v>-254</v>
      </c>
      <c r="V10" s="75">
        <v>1.54</v>
      </c>
      <c r="W10">
        <v>0</v>
      </c>
      <c r="X10">
        <v>-239</v>
      </c>
      <c r="Y10">
        <v>0.19</v>
      </c>
      <c r="Z10">
        <v>1.06</v>
      </c>
      <c r="AA10">
        <v>-15</v>
      </c>
      <c r="AB10">
        <v>0</v>
      </c>
      <c r="AC10">
        <v>0.28999999999999998</v>
      </c>
      <c r="AD10">
        <v>0</v>
      </c>
    </row>
    <row r="11" spans="1:30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-254</v>
      </c>
      <c r="P11" s="47">
        <v>0</v>
      </c>
      <c r="Q11" s="47">
        <v>-15</v>
      </c>
      <c r="R11" s="47">
        <v>0</v>
      </c>
      <c r="S11" s="75">
        <v>0</v>
      </c>
      <c r="U11" s="74">
        <v>-269</v>
      </c>
      <c r="V11" s="75">
        <v>1.35</v>
      </c>
      <c r="W11">
        <v>0</v>
      </c>
      <c r="X11">
        <v>-254</v>
      </c>
      <c r="Y11">
        <v>0.19</v>
      </c>
      <c r="Z11">
        <v>0.87</v>
      </c>
      <c r="AA11">
        <v>-15</v>
      </c>
      <c r="AB11">
        <v>0</v>
      </c>
      <c r="AC11">
        <v>0.28999999999999998</v>
      </c>
      <c r="AD11">
        <v>0</v>
      </c>
    </row>
    <row r="12" spans="1:30">
      <c r="G12" t="s">
        <v>54</v>
      </c>
      <c r="H12" s="74">
        <v>1.35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-259</v>
      </c>
      <c r="P12" s="47">
        <v>0</v>
      </c>
      <c r="Q12" s="47">
        <v>-15</v>
      </c>
      <c r="R12" s="47">
        <v>0</v>
      </c>
      <c r="S12" s="75">
        <v>0</v>
      </c>
      <c r="U12" s="74">
        <v>-274</v>
      </c>
      <c r="V12" s="75">
        <v>1.35</v>
      </c>
      <c r="W12">
        <v>0</v>
      </c>
      <c r="X12">
        <v>-259</v>
      </c>
      <c r="Y12">
        <v>0.19</v>
      </c>
      <c r="Z12">
        <v>0.87</v>
      </c>
      <c r="AA12">
        <v>-15</v>
      </c>
      <c r="AB12">
        <v>0</v>
      </c>
      <c r="AC12">
        <v>0.28999999999999998</v>
      </c>
      <c r="AD12">
        <v>0</v>
      </c>
    </row>
    <row r="13" spans="1:30">
      <c r="G13" t="s">
        <v>55</v>
      </c>
      <c r="H13" s="74">
        <v>1.35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-279</v>
      </c>
      <c r="P13" s="47">
        <v>0</v>
      </c>
      <c r="Q13" s="47">
        <v>-15</v>
      </c>
      <c r="R13" s="47">
        <v>0</v>
      </c>
      <c r="S13" s="75">
        <v>0</v>
      </c>
      <c r="U13" s="74">
        <v>-294</v>
      </c>
      <c r="V13" s="75">
        <v>1.35</v>
      </c>
      <c r="W13">
        <v>0</v>
      </c>
      <c r="X13">
        <v>-279</v>
      </c>
      <c r="Y13">
        <v>0.19</v>
      </c>
      <c r="Z13">
        <v>0.87</v>
      </c>
      <c r="AA13">
        <v>-15</v>
      </c>
      <c r="AB13">
        <v>0</v>
      </c>
      <c r="AC13">
        <v>0.28999999999999998</v>
      </c>
      <c r="AD13">
        <v>0</v>
      </c>
    </row>
    <row r="14" spans="1:30">
      <c r="G14" t="s">
        <v>56</v>
      </c>
      <c r="H14" s="74">
        <v>1.35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-284</v>
      </c>
      <c r="P14" s="47">
        <v>0</v>
      </c>
      <c r="Q14" s="47">
        <v>-15</v>
      </c>
      <c r="R14" s="47">
        <v>0</v>
      </c>
      <c r="S14" s="75">
        <v>0</v>
      </c>
      <c r="U14" s="74">
        <v>-299</v>
      </c>
      <c r="V14" s="75">
        <v>1.35</v>
      </c>
      <c r="W14">
        <v>0</v>
      </c>
      <c r="X14">
        <v>-284</v>
      </c>
      <c r="Y14">
        <v>0.19</v>
      </c>
      <c r="Z14">
        <v>0.87</v>
      </c>
      <c r="AA14">
        <v>-15</v>
      </c>
      <c r="AB14">
        <v>0</v>
      </c>
      <c r="AC14">
        <v>0.28999999999999998</v>
      </c>
      <c r="AD14">
        <v>0</v>
      </c>
    </row>
    <row r="15" spans="1:30">
      <c r="G15" t="s">
        <v>57</v>
      </c>
      <c r="H15" s="74">
        <v>1.35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-289</v>
      </c>
      <c r="P15" s="47">
        <v>0</v>
      </c>
      <c r="Q15" s="47">
        <v>-20</v>
      </c>
      <c r="R15" s="47">
        <v>0</v>
      </c>
      <c r="S15" s="75">
        <v>0</v>
      </c>
      <c r="U15" s="74">
        <v>-309</v>
      </c>
      <c r="V15" s="75">
        <v>1.35</v>
      </c>
      <c r="W15">
        <v>0</v>
      </c>
      <c r="X15">
        <v>-289</v>
      </c>
      <c r="Y15">
        <v>0.19</v>
      </c>
      <c r="Z15">
        <v>0.87</v>
      </c>
      <c r="AA15">
        <v>-20</v>
      </c>
      <c r="AB15">
        <v>0</v>
      </c>
      <c r="AC15">
        <v>0.28999999999999998</v>
      </c>
      <c r="AD15">
        <v>0</v>
      </c>
    </row>
    <row r="16" spans="1:30">
      <c r="G16" t="s">
        <v>58</v>
      </c>
      <c r="H16" s="74">
        <v>1.35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-289</v>
      </c>
      <c r="P16" s="47">
        <v>0</v>
      </c>
      <c r="Q16" s="47">
        <v>-20</v>
      </c>
      <c r="R16" s="47">
        <v>0</v>
      </c>
      <c r="S16" s="75">
        <v>0</v>
      </c>
      <c r="U16" s="74">
        <v>-309</v>
      </c>
      <c r="V16" s="75">
        <v>1.35</v>
      </c>
      <c r="W16">
        <v>0</v>
      </c>
      <c r="X16">
        <v>-289</v>
      </c>
      <c r="Y16">
        <v>0.19</v>
      </c>
      <c r="Z16">
        <v>0.87</v>
      </c>
      <c r="AA16">
        <v>-20</v>
      </c>
      <c r="AB16">
        <v>0</v>
      </c>
      <c r="AC16">
        <v>0.28999999999999998</v>
      </c>
      <c r="AD16">
        <v>0</v>
      </c>
    </row>
    <row r="17" spans="7:30">
      <c r="G17" t="s">
        <v>59</v>
      </c>
      <c r="H17" s="74">
        <v>1.35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-294</v>
      </c>
      <c r="P17" s="47">
        <v>0</v>
      </c>
      <c r="Q17" s="47">
        <v>-20</v>
      </c>
      <c r="R17" s="47">
        <v>0</v>
      </c>
      <c r="S17" s="75">
        <v>0</v>
      </c>
      <c r="U17" s="74">
        <v>-314</v>
      </c>
      <c r="V17" s="75">
        <v>1.35</v>
      </c>
      <c r="W17">
        <v>0</v>
      </c>
      <c r="X17">
        <v>-294</v>
      </c>
      <c r="Y17">
        <v>0.19</v>
      </c>
      <c r="Z17">
        <v>0.87</v>
      </c>
      <c r="AA17">
        <v>-20</v>
      </c>
      <c r="AB17">
        <v>0</v>
      </c>
      <c r="AC17">
        <v>0.28999999999999998</v>
      </c>
      <c r="AD17">
        <v>0</v>
      </c>
    </row>
    <row r="18" spans="7:30">
      <c r="G18" t="s">
        <v>60</v>
      </c>
      <c r="H18" s="74">
        <v>1.35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-299</v>
      </c>
      <c r="P18" s="47">
        <v>0</v>
      </c>
      <c r="Q18" s="47">
        <v>-20</v>
      </c>
      <c r="R18" s="47">
        <v>0</v>
      </c>
      <c r="S18" s="75">
        <v>0</v>
      </c>
      <c r="U18" s="74">
        <v>-319</v>
      </c>
      <c r="V18" s="75">
        <v>1.35</v>
      </c>
      <c r="W18">
        <v>0</v>
      </c>
      <c r="X18">
        <v>-299</v>
      </c>
      <c r="Y18">
        <v>0.19</v>
      </c>
      <c r="Z18">
        <v>0.87</v>
      </c>
      <c r="AA18">
        <v>-20</v>
      </c>
      <c r="AB18">
        <v>0</v>
      </c>
      <c r="AC18">
        <v>0.28999999999999998</v>
      </c>
      <c r="AD18">
        <v>0</v>
      </c>
    </row>
    <row r="19" spans="7:30">
      <c r="G19" t="s">
        <v>61</v>
      </c>
      <c r="H19" s="74">
        <v>1.34</v>
      </c>
      <c r="I19" s="47">
        <v>0</v>
      </c>
      <c r="J19" s="47">
        <v>0</v>
      </c>
      <c r="K19" s="47">
        <v>0</v>
      </c>
      <c r="L19" s="47">
        <v>0</v>
      </c>
      <c r="M19" s="75">
        <v>0.1</v>
      </c>
      <c r="N19" s="74">
        <v>0</v>
      </c>
      <c r="O19" s="47">
        <v>-289</v>
      </c>
      <c r="P19" s="47">
        <v>0</v>
      </c>
      <c r="Q19" s="47">
        <v>-20</v>
      </c>
      <c r="R19" s="47">
        <v>0</v>
      </c>
      <c r="S19" s="75">
        <v>0</v>
      </c>
      <c r="U19" s="74">
        <v>-309</v>
      </c>
      <c r="V19" s="75">
        <v>1.44</v>
      </c>
      <c r="W19">
        <v>0</v>
      </c>
      <c r="X19">
        <v>-289</v>
      </c>
      <c r="Y19">
        <v>0.19</v>
      </c>
      <c r="Z19">
        <v>0.86</v>
      </c>
      <c r="AA19">
        <v>-20</v>
      </c>
      <c r="AB19">
        <v>0.1</v>
      </c>
      <c r="AC19">
        <v>0.28999999999999998</v>
      </c>
      <c r="AD19">
        <v>0</v>
      </c>
    </row>
    <row r="20" spans="7:30">
      <c r="G20" t="s">
        <v>62</v>
      </c>
      <c r="H20" s="74">
        <v>1.35</v>
      </c>
      <c r="I20" s="47">
        <v>0</v>
      </c>
      <c r="J20" s="47">
        <v>0</v>
      </c>
      <c r="K20" s="47">
        <v>0</v>
      </c>
      <c r="L20" s="47">
        <v>0</v>
      </c>
      <c r="M20" s="75">
        <v>2.02</v>
      </c>
      <c r="N20" s="74">
        <v>0</v>
      </c>
      <c r="O20" s="47">
        <v>-289</v>
      </c>
      <c r="P20" s="47">
        <v>0</v>
      </c>
      <c r="Q20" s="47">
        <v>-20</v>
      </c>
      <c r="R20" s="47">
        <v>0</v>
      </c>
      <c r="S20" s="75">
        <v>0</v>
      </c>
      <c r="U20" s="74">
        <v>-309</v>
      </c>
      <c r="V20" s="75">
        <v>3.37</v>
      </c>
      <c r="W20">
        <v>0</v>
      </c>
      <c r="X20">
        <v>-289</v>
      </c>
      <c r="Y20">
        <v>0.19</v>
      </c>
      <c r="Z20">
        <v>0.87</v>
      </c>
      <c r="AA20">
        <v>-20</v>
      </c>
      <c r="AB20">
        <v>2.02</v>
      </c>
      <c r="AC20">
        <v>0.28999999999999998</v>
      </c>
      <c r="AD20">
        <v>0</v>
      </c>
    </row>
    <row r="21" spans="7:30">
      <c r="G21" t="s">
        <v>63</v>
      </c>
      <c r="H21" s="74">
        <v>1.35</v>
      </c>
      <c r="I21" s="47">
        <v>0</v>
      </c>
      <c r="J21" s="47">
        <v>0</v>
      </c>
      <c r="K21" s="47">
        <v>0</v>
      </c>
      <c r="L21" s="47">
        <v>0</v>
      </c>
      <c r="M21" s="75">
        <v>4.9000000000000004</v>
      </c>
      <c r="N21" s="74">
        <v>0</v>
      </c>
      <c r="O21" s="47">
        <v>-289</v>
      </c>
      <c r="P21" s="47">
        <v>0</v>
      </c>
      <c r="Q21" s="47">
        <v>-20</v>
      </c>
      <c r="R21" s="47">
        <v>0</v>
      </c>
      <c r="S21" s="75">
        <v>0</v>
      </c>
      <c r="U21" s="74">
        <v>-309</v>
      </c>
      <c r="V21" s="75">
        <v>6.25</v>
      </c>
      <c r="W21">
        <v>0</v>
      </c>
      <c r="X21">
        <v>-289</v>
      </c>
      <c r="Y21">
        <v>0.19</v>
      </c>
      <c r="Z21">
        <v>0.87</v>
      </c>
      <c r="AA21">
        <v>-20</v>
      </c>
      <c r="AB21">
        <v>4.9000000000000004</v>
      </c>
      <c r="AC21">
        <v>0.28999999999999998</v>
      </c>
      <c r="AD21">
        <v>0</v>
      </c>
    </row>
    <row r="22" spans="7:30">
      <c r="G22" t="s">
        <v>64</v>
      </c>
      <c r="H22" s="74">
        <v>1.35</v>
      </c>
      <c r="I22" s="47">
        <v>0</v>
      </c>
      <c r="J22" s="47">
        <v>0</v>
      </c>
      <c r="K22" s="47">
        <v>0</v>
      </c>
      <c r="L22" s="47">
        <v>0</v>
      </c>
      <c r="M22" s="75">
        <v>6.73</v>
      </c>
      <c r="N22" s="74">
        <v>0</v>
      </c>
      <c r="O22" s="47">
        <v>-289</v>
      </c>
      <c r="P22" s="47">
        <v>0</v>
      </c>
      <c r="Q22" s="47">
        <v>-20</v>
      </c>
      <c r="R22" s="47">
        <v>0</v>
      </c>
      <c r="S22" s="75">
        <v>0</v>
      </c>
      <c r="U22" s="74">
        <v>-309</v>
      </c>
      <c r="V22" s="75">
        <v>8.08</v>
      </c>
      <c r="W22">
        <v>0</v>
      </c>
      <c r="X22">
        <v>-289</v>
      </c>
      <c r="Y22">
        <v>0.19</v>
      </c>
      <c r="Z22">
        <v>0.87</v>
      </c>
      <c r="AA22">
        <v>-20</v>
      </c>
      <c r="AB22">
        <v>6.73</v>
      </c>
      <c r="AC22">
        <v>0.28999999999999998</v>
      </c>
      <c r="AD22">
        <v>0</v>
      </c>
    </row>
    <row r="23" spans="7:30">
      <c r="G23" t="s">
        <v>65</v>
      </c>
      <c r="H23" s="74">
        <v>1.35</v>
      </c>
      <c r="I23" s="47">
        <v>0</v>
      </c>
      <c r="J23" s="47">
        <v>0</v>
      </c>
      <c r="K23" s="47">
        <v>0</v>
      </c>
      <c r="L23" s="47">
        <v>0</v>
      </c>
      <c r="M23" s="75">
        <v>7.4</v>
      </c>
      <c r="N23" s="74">
        <v>0</v>
      </c>
      <c r="O23" s="47">
        <v>-265</v>
      </c>
      <c r="P23" s="47">
        <v>0</v>
      </c>
      <c r="Q23" s="47">
        <v>-20</v>
      </c>
      <c r="R23" s="47">
        <v>0</v>
      </c>
      <c r="S23" s="75">
        <v>0</v>
      </c>
      <c r="U23" s="74">
        <v>-285</v>
      </c>
      <c r="V23" s="75">
        <v>8.75</v>
      </c>
      <c r="W23">
        <v>0</v>
      </c>
      <c r="X23">
        <v>-265</v>
      </c>
      <c r="Y23">
        <v>0.19</v>
      </c>
      <c r="Z23">
        <v>0.87</v>
      </c>
      <c r="AA23">
        <v>-20</v>
      </c>
      <c r="AB23">
        <v>7.4</v>
      </c>
      <c r="AC23">
        <v>0.28999999999999998</v>
      </c>
      <c r="AD23">
        <v>0</v>
      </c>
    </row>
    <row r="24" spans="7:30">
      <c r="G24" t="s">
        <v>66</v>
      </c>
      <c r="H24" s="74">
        <v>1.35</v>
      </c>
      <c r="I24" s="47">
        <v>0</v>
      </c>
      <c r="J24" s="47">
        <v>0</v>
      </c>
      <c r="K24" s="47">
        <v>0</v>
      </c>
      <c r="L24" s="47">
        <v>0</v>
      </c>
      <c r="M24" s="75">
        <v>9.42</v>
      </c>
      <c r="N24" s="74">
        <v>0</v>
      </c>
      <c r="O24" s="47">
        <v>-245</v>
      </c>
      <c r="P24" s="47">
        <v>0</v>
      </c>
      <c r="Q24" s="47">
        <v>-20</v>
      </c>
      <c r="R24" s="47">
        <v>0</v>
      </c>
      <c r="S24" s="75">
        <v>0</v>
      </c>
      <c r="U24" s="74">
        <v>-265</v>
      </c>
      <c r="V24" s="75">
        <v>10.77</v>
      </c>
      <c r="W24">
        <v>0</v>
      </c>
      <c r="X24">
        <v>-245</v>
      </c>
      <c r="Y24">
        <v>0.19</v>
      </c>
      <c r="Z24">
        <v>0.87</v>
      </c>
      <c r="AA24">
        <v>-20</v>
      </c>
      <c r="AB24">
        <v>9.42</v>
      </c>
      <c r="AC24">
        <v>0.28999999999999998</v>
      </c>
      <c r="AD24">
        <v>0</v>
      </c>
    </row>
    <row r="25" spans="7:30">
      <c r="G25" t="s">
        <v>67</v>
      </c>
      <c r="H25" s="74">
        <v>1.35</v>
      </c>
      <c r="I25" s="47">
        <v>0</v>
      </c>
      <c r="J25" s="47">
        <v>0</v>
      </c>
      <c r="K25" s="47">
        <v>0</v>
      </c>
      <c r="L25" s="47">
        <v>0</v>
      </c>
      <c r="M25" s="75">
        <v>6.15</v>
      </c>
      <c r="N25" s="74">
        <v>0</v>
      </c>
      <c r="O25" s="47">
        <v>-210</v>
      </c>
      <c r="P25" s="47">
        <v>0</v>
      </c>
      <c r="Q25" s="47">
        <v>-20</v>
      </c>
      <c r="R25" s="47">
        <v>0</v>
      </c>
      <c r="S25" s="75">
        <v>0</v>
      </c>
      <c r="U25" s="74">
        <v>-230</v>
      </c>
      <c r="V25" s="75">
        <v>7.5</v>
      </c>
      <c r="W25">
        <v>0</v>
      </c>
      <c r="X25">
        <v>-210</v>
      </c>
      <c r="Y25">
        <v>0.19</v>
      </c>
      <c r="Z25">
        <v>0.87</v>
      </c>
      <c r="AA25">
        <v>-20</v>
      </c>
      <c r="AB25">
        <v>6.15</v>
      </c>
      <c r="AC25">
        <v>0.28999999999999998</v>
      </c>
      <c r="AD25">
        <v>0</v>
      </c>
    </row>
    <row r="26" spans="7:30">
      <c r="G26" t="s">
        <v>68</v>
      </c>
      <c r="H26" s="74">
        <v>1.35</v>
      </c>
      <c r="I26" s="47">
        <v>0</v>
      </c>
      <c r="J26" s="47">
        <v>0</v>
      </c>
      <c r="K26" s="47">
        <v>0</v>
      </c>
      <c r="L26" s="47">
        <v>0</v>
      </c>
      <c r="M26" s="75">
        <v>3.27</v>
      </c>
      <c r="N26" s="74">
        <v>0</v>
      </c>
      <c r="O26" s="47">
        <v>-160</v>
      </c>
      <c r="P26" s="47">
        <v>0</v>
      </c>
      <c r="Q26" s="47">
        <v>-20</v>
      </c>
      <c r="R26" s="47">
        <v>0</v>
      </c>
      <c r="S26" s="75">
        <v>0</v>
      </c>
      <c r="U26" s="74">
        <v>-180</v>
      </c>
      <c r="V26" s="75">
        <v>4.62</v>
      </c>
      <c r="W26">
        <v>0</v>
      </c>
      <c r="X26">
        <v>-160</v>
      </c>
      <c r="Y26">
        <v>0.19</v>
      </c>
      <c r="Z26">
        <v>0.87</v>
      </c>
      <c r="AA26">
        <v>-20</v>
      </c>
      <c r="AB26">
        <v>3.27</v>
      </c>
      <c r="AC26">
        <v>0.28999999999999998</v>
      </c>
      <c r="AD26">
        <v>0</v>
      </c>
    </row>
    <row r="27" spans="7:30">
      <c r="G27" t="s">
        <v>69</v>
      </c>
      <c r="H27" s="74">
        <v>1.54</v>
      </c>
      <c r="I27" s="47">
        <v>0</v>
      </c>
      <c r="J27" s="47">
        <v>0</v>
      </c>
      <c r="K27" s="47">
        <v>0</v>
      </c>
      <c r="L27" s="47">
        <v>0</v>
      </c>
      <c r="M27" s="75">
        <v>1.63</v>
      </c>
      <c r="N27" s="74">
        <v>0</v>
      </c>
      <c r="O27" s="47">
        <v>-210</v>
      </c>
      <c r="P27" s="47">
        <v>0</v>
      </c>
      <c r="Q27" s="47">
        <v>-10</v>
      </c>
      <c r="R27" s="47">
        <v>0</v>
      </c>
      <c r="S27" s="75">
        <v>0</v>
      </c>
      <c r="U27" s="74">
        <v>-220</v>
      </c>
      <c r="V27" s="75">
        <v>3.17</v>
      </c>
      <c r="W27">
        <v>0</v>
      </c>
      <c r="X27">
        <v>-210</v>
      </c>
      <c r="Y27">
        <v>0.19</v>
      </c>
      <c r="Z27">
        <v>1.06</v>
      </c>
      <c r="AA27">
        <v>-10</v>
      </c>
      <c r="AB27">
        <v>1.63</v>
      </c>
      <c r="AC27">
        <v>0.28999999999999998</v>
      </c>
      <c r="AD27">
        <v>0</v>
      </c>
    </row>
    <row r="28" spans="7:30">
      <c r="G28" t="s">
        <v>70</v>
      </c>
      <c r="H28" s="74">
        <v>1.54</v>
      </c>
      <c r="I28" s="47">
        <v>0</v>
      </c>
      <c r="J28" s="47">
        <v>0</v>
      </c>
      <c r="K28" s="47">
        <v>0</v>
      </c>
      <c r="L28" s="47">
        <v>0</v>
      </c>
      <c r="M28" s="75">
        <v>6.63</v>
      </c>
      <c r="N28" s="74">
        <v>0</v>
      </c>
      <c r="O28" s="47">
        <v>-200</v>
      </c>
      <c r="P28" s="47">
        <v>0</v>
      </c>
      <c r="Q28" s="47">
        <v>-10</v>
      </c>
      <c r="R28" s="47">
        <v>0</v>
      </c>
      <c r="S28" s="75">
        <v>0</v>
      </c>
      <c r="U28" s="74">
        <v>-210</v>
      </c>
      <c r="V28" s="75">
        <v>8.17</v>
      </c>
      <c r="W28">
        <v>0</v>
      </c>
      <c r="X28">
        <v>-200</v>
      </c>
      <c r="Y28">
        <v>0.19</v>
      </c>
      <c r="Z28">
        <v>1.06</v>
      </c>
      <c r="AA28">
        <v>-10</v>
      </c>
      <c r="AB28">
        <v>6.63</v>
      </c>
      <c r="AC28">
        <v>0.28999999999999998</v>
      </c>
      <c r="AD28">
        <v>0</v>
      </c>
    </row>
    <row r="29" spans="7:30">
      <c r="G29" t="s">
        <v>71</v>
      </c>
      <c r="H29" s="74">
        <v>1.54</v>
      </c>
      <c r="I29" s="47">
        <v>0</v>
      </c>
      <c r="J29" s="47">
        <v>0</v>
      </c>
      <c r="K29" s="47">
        <v>0</v>
      </c>
      <c r="L29" s="47">
        <v>0</v>
      </c>
      <c r="M29" s="75">
        <v>9.0399999999999991</v>
      </c>
      <c r="N29" s="74">
        <v>0</v>
      </c>
      <c r="O29" s="47">
        <v>-200</v>
      </c>
      <c r="P29" s="47">
        <v>0</v>
      </c>
      <c r="Q29" s="47">
        <v>-10</v>
      </c>
      <c r="R29" s="47">
        <v>0</v>
      </c>
      <c r="S29" s="75">
        <v>0</v>
      </c>
      <c r="U29" s="74">
        <v>-210</v>
      </c>
      <c r="V29" s="75">
        <v>10.58</v>
      </c>
      <c r="W29">
        <v>0</v>
      </c>
      <c r="X29">
        <v>-200</v>
      </c>
      <c r="Y29">
        <v>0.19</v>
      </c>
      <c r="Z29">
        <v>1.06</v>
      </c>
      <c r="AA29">
        <v>-10</v>
      </c>
      <c r="AB29">
        <v>9.0399999999999991</v>
      </c>
      <c r="AC29">
        <v>0.28999999999999998</v>
      </c>
      <c r="AD29">
        <v>0</v>
      </c>
    </row>
    <row r="30" spans="7:30">
      <c r="G30" t="s">
        <v>72</v>
      </c>
      <c r="H30" s="74">
        <v>1.54</v>
      </c>
      <c r="I30" s="47">
        <v>0</v>
      </c>
      <c r="J30" s="47">
        <v>0</v>
      </c>
      <c r="K30" s="47">
        <v>0</v>
      </c>
      <c r="L30" s="47">
        <v>0</v>
      </c>
      <c r="M30" s="75">
        <v>4.2300000000000004</v>
      </c>
      <c r="N30" s="74">
        <v>0</v>
      </c>
      <c r="O30" s="47">
        <v>-190</v>
      </c>
      <c r="P30" s="47">
        <v>0</v>
      </c>
      <c r="Q30" s="47">
        <v>-10</v>
      </c>
      <c r="R30" s="47">
        <v>0</v>
      </c>
      <c r="S30" s="75">
        <v>0</v>
      </c>
      <c r="U30" s="74">
        <v>-200</v>
      </c>
      <c r="V30" s="75">
        <v>5.77</v>
      </c>
      <c r="W30">
        <v>0</v>
      </c>
      <c r="X30">
        <v>-190</v>
      </c>
      <c r="Y30">
        <v>0.19</v>
      </c>
      <c r="Z30">
        <v>1.06</v>
      </c>
      <c r="AA30">
        <v>-10</v>
      </c>
      <c r="AB30">
        <v>4.2300000000000004</v>
      </c>
      <c r="AC30">
        <v>0.28999999999999998</v>
      </c>
      <c r="AD30">
        <v>0</v>
      </c>
    </row>
    <row r="31" spans="7:30">
      <c r="G31" t="s">
        <v>73</v>
      </c>
      <c r="H31" s="74">
        <v>1.54</v>
      </c>
      <c r="I31" s="47">
        <v>0</v>
      </c>
      <c r="J31" s="47">
        <v>30.77</v>
      </c>
      <c r="K31" s="47">
        <v>0</v>
      </c>
      <c r="L31" s="47">
        <v>0</v>
      </c>
      <c r="M31" s="75">
        <v>2.79</v>
      </c>
      <c r="N31" s="74">
        <v>0</v>
      </c>
      <c r="O31" s="47">
        <v>-142</v>
      </c>
      <c r="P31" s="47">
        <v>0</v>
      </c>
      <c r="Q31" s="47">
        <v>0</v>
      </c>
      <c r="R31" s="47">
        <v>0</v>
      </c>
      <c r="S31" s="75">
        <v>0</v>
      </c>
      <c r="U31" s="74">
        <v>-142</v>
      </c>
      <c r="V31" s="75">
        <v>35.1</v>
      </c>
      <c r="W31">
        <v>0</v>
      </c>
      <c r="X31">
        <v>-142</v>
      </c>
      <c r="Y31">
        <v>0.19</v>
      </c>
      <c r="Z31">
        <v>1.06</v>
      </c>
      <c r="AA31">
        <v>0</v>
      </c>
      <c r="AB31">
        <v>2.79</v>
      </c>
      <c r="AC31">
        <v>0.28999999999999998</v>
      </c>
      <c r="AD31">
        <v>30.77</v>
      </c>
    </row>
    <row r="32" spans="7:30">
      <c r="G32" t="s">
        <v>74</v>
      </c>
      <c r="H32" s="74">
        <v>1.54</v>
      </c>
      <c r="I32" s="47">
        <v>0</v>
      </c>
      <c r="J32" s="47">
        <v>54.81</v>
      </c>
      <c r="K32" s="47">
        <v>0</v>
      </c>
      <c r="L32" s="47">
        <v>0</v>
      </c>
      <c r="M32" s="75">
        <v>3.08</v>
      </c>
      <c r="N32" s="74">
        <v>0</v>
      </c>
      <c r="O32" s="47">
        <v>-123</v>
      </c>
      <c r="P32" s="47">
        <v>0</v>
      </c>
      <c r="Q32" s="47">
        <v>0</v>
      </c>
      <c r="R32" s="47">
        <v>0</v>
      </c>
      <c r="S32" s="75">
        <v>0</v>
      </c>
      <c r="U32" s="74">
        <v>-123</v>
      </c>
      <c r="V32" s="75">
        <v>59.43</v>
      </c>
      <c r="W32">
        <v>0</v>
      </c>
      <c r="X32">
        <v>-123</v>
      </c>
      <c r="Y32">
        <v>0.19</v>
      </c>
      <c r="Z32">
        <v>1.06</v>
      </c>
      <c r="AA32">
        <v>0</v>
      </c>
      <c r="AB32">
        <v>3.08</v>
      </c>
      <c r="AC32">
        <v>0.28999999999999998</v>
      </c>
      <c r="AD32">
        <v>54.81</v>
      </c>
    </row>
    <row r="33" spans="7:30">
      <c r="G33" t="s">
        <v>75</v>
      </c>
      <c r="H33" s="74">
        <v>1.54</v>
      </c>
      <c r="I33" s="47">
        <v>0</v>
      </c>
      <c r="J33" s="47">
        <v>91.36</v>
      </c>
      <c r="K33" s="47">
        <v>0</v>
      </c>
      <c r="L33" s="47">
        <v>0</v>
      </c>
      <c r="M33" s="75">
        <v>3.94</v>
      </c>
      <c r="N33" s="74">
        <v>0</v>
      </c>
      <c r="O33" s="47">
        <v>-78</v>
      </c>
      <c r="P33" s="47">
        <v>0</v>
      </c>
      <c r="Q33" s="47">
        <v>0</v>
      </c>
      <c r="R33" s="47">
        <v>0</v>
      </c>
      <c r="S33" s="75">
        <v>0</v>
      </c>
      <c r="U33" s="74">
        <v>-78</v>
      </c>
      <c r="V33" s="75">
        <v>96.84</v>
      </c>
      <c r="W33">
        <v>0</v>
      </c>
      <c r="X33">
        <v>-78</v>
      </c>
      <c r="Y33">
        <v>0.19</v>
      </c>
      <c r="Z33">
        <v>1.06</v>
      </c>
      <c r="AA33">
        <v>0</v>
      </c>
      <c r="AB33">
        <v>3.94</v>
      </c>
      <c r="AC33">
        <v>0.28999999999999998</v>
      </c>
      <c r="AD33">
        <v>91.36</v>
      </c>
    </row>
    <row r="34" spans="7:30">
      <c r="G34" t="s">
        <v>76</v>
      </c>
      <c r="H34" s="74">
        <v>1.54</v>
      </c>
      <c r="I34" s="47">
        <v>0</v>
      </c>
      <c r="J34" s="47">
        <v>0</v>
      </c>
      <c r="K34" s="47">
        <v>0</v>
      </c>
      <c r="L34" s="47">
        <v>0</v>
      </c>
      <c r="M34" s="75">
        <v>3.27</v>
      </c>
      <c r="N34" s="74">
        <v>0</v>
      </c>
      <c r="O34" s="47">
        <v>-52</v>
      </c>
      <c r="P34" s="47">
        <v>0</v>
      </c>
      <c r="Q34" s="47">
        <v>0</v>
      </c>
      <c r="R34" s="47">
        <v>0</v>
      </c>
      <c r="S34" s="75">
        <v>0</v>
      </c>
      <c r="U34" s="74">
        <v>-52</v>
      </c>
      <c r="V34" s="75">
        <v>4.8099999999999996</v>
      </c>
      <c r="W34">
        <v>0</v>
      </c>
      <c r="X34">
        <v>-52</v>
      </c>
      <c r="Y34">
        <v>0.19</v>
      </c>
      <c r="Z34">
        <v>1.06</v>
      </c>
      <c r="AA34">
        <v>0</v>
      </c>
      <c r="AB34">
        <v>3.27</v>
      </c>
      <c r="AC34">
        <v>0.28999999999999998</v>
      </c>
      <c r="AD34">
        <v>0</v>
      </c>
    </row>
    <row r="35" spans="7:30">
      <c r="G35" t="s">
        <v>77</v>
      </c>
      <c r="H35" s="74">
        <v>1.54</v>
      </c>
      <c r="I35" s="47">
        <v>0</v>
      </c>
      <c r="J35" s="47">
        <v>159.63999999999999</v>
      </c>
      <c r="K35" s="47">
        <v>0</v>
      </c>
      <c r="L35" s="47">
        <v>0</v>
      </c>
      <c r="M35" s="75">
        <v>0.67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161.85</v>
      </c>
      <c r="W35">
        <v>0</v>
      </c>
      <c r="X35">
        <v>0</v>
      </c>
      <c r="Y35">
        <v>0.19</v>
      </c>
      <c r="Z35">
        <v>1.06</v>
      </c>
      <c r="AA35">
        <v>0</v>
      </c>
      <c r="AB35">
        <v>0.67</v>
      </c>
      <c r="AC35">
        <v>0.28999999999999998</v>
      </c>
      <c r="AD35">
        <v>159.63999999999999</v>
      </c>
    </row>
    <row r="36" spans="7:30">
      <c r="G36" t="s">
        <v>78</v>
      </c>
      <c r="H36" s="74">
        <v>1.54</v>
      </c>
      <c r="I36" s="47">
        <v>0</v>
      </c>
      <c r="J36" s="47">
        <v>24.04</v>
      </c>
      <c r="K36" s="47">
        <v>0</v>
      </c>
      <c r="L36" s="47">
        <v>0</v>
      </c>
      <c r="M36" s="75">
        <v>3.75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29.33</v>
      </c>
      <c r="W36">
        <v>0</v>
      </c>
      <c r="X36">
        <v>0</v>
      </c>
      <c r="Y36">
        <v>0.19</v>
      </c>
      <c r="Z36">
        <v>1.06</v>
      </c>
      <c r="AA36">
        <v>0</v>
      </c>
      <c r="AB36">
        <v>3.75</v>
      </c>
      <c r="AC36">
        <v>0.28999999999999998</v>
      </c>
      <c r="AD36">
        <v>24.04</v>
      </c>
    </row>
    <row r="37" spans="7:30">
      <c r="G37" t="s">
        <v>79</v>
      </c>
      <c r="H37" s="74">
        <v>1.54</v>
      </c>
      <c r="I37" s="47">
        <v>0</v>
      </c>
      <c r="J37" s="47">
        <v>17.309999999999999</v>
      </c>
      <c r="K37" s="47">
        <v>0</v>
      </c>
      <c r="L37" s="47">
        <v>0</v>
      </c>
      <c r="M37" s="75">
        <v>4.2300000000000004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23.08</v>
      </c>
      <c r="W37">
        <v>0</v>
      </c>
      <c r="X37">
        <v>0</v>
      </c>
      <c r="Y37">
        <v>0.19</v>
      </c>
      <c r="Z37">
        <v>1.06</v>
      </c>
      <c r="AA37">
        <v>0</v>
      </c>
      <c r="AB37">
        <v>4.2300000000000004</v>
      </c>
      <c r="AC37">
        <v>0.28999999999999998</v>
      </c>
      <c r="AD37">
        <v>17.309999999999999</v>
      </c>
    </row>
    <row r="38" spans="7:30">
      <c r="G38" t="s">
        <v>80</v>
      </c>
      <c r="H38" s="74">
        <v>6.06</v>
      </c>
      <c r="I38" s="47">
        <v>0</v>
      </c>
      <c r="J38" s="47">
        <v>39.43</v>
      </c>
      <c r="K38" s="47">
        <v>0</v>
      </c>
      <c r="L38" s="47">
        <v>0</v>
      </c>
      <c r="M38" s="75">
        <v>5.0999999999999996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50.59</v>
      </c>
      <c r="W38">
        <v>4.5199999999999996</v>
      </c>
      <c r="X38">
        <v>0</v>
      </c>
      <c r="Y38">
        <v>0.19</v>
      </c>
      <c r="Z38">
        <v>1.06</v>
      </c>
      <c r="AA38">
        <v>0</v>
      </c>
      <c r="AB38">
        <v>5.0999999999999996</v>
      </c>
      <c r="AC38">
        <v>0.28999999999999998</v>
      </c>
      <c r="AD38">
        <v>39.43</v>
      </c>
    </row>
    <row r="39" spans="7:30">
      <c r="G39" t="s">
        <v>81</v>
      </c>
      <c r="H39" s="74">
        <v>39.049999999999997</v>
      </c>
      <c r="I39" s="47">
        <v>0</v>
      </c>
      <c r="J39" s="47">
        <v>82.7</v>
      </c>
      <c r="K39" s="47">
        <v>0</v>
      </c>
      <c r="L39" s="47">
        <v>0</v>
      </c>
      <c r="M39" s="75">
        <v>4.8099999999999996</v>
      </c>
      <c r="N39" s="74">
        <v>0</v>
      </c>
      <c r="O39" s="47">
        <v>0</v>
      </c>
      <c r="P39" s="47">
        <v>0</v>
      </c>
      <c r="Q39" s="47">
        <v>-25</v>
      </c>
      <c r="R39" s="47">
        <v>0</v>
      </c>
      <c r="S39" s="75">
        <v>0</v>
      </c>
      <c r="U39" s="74">
        <v>-25</v>
      </c>
      <c r="V39" s="75">
        <v>126.56</v>
      </c>
      <c r="W39">
        <v>37.51</v>
      </c>
      <c r="X39">
        <v>0</v>
      </c>
      <c r="Y39">
        <v>0.19</v>
      </c>
      <c r="Z39">
        <v>1.06</v>
      </c>
      <c r="AA39">
        <v>-25</v>
      </c>
      <c r="AB39">
        <v>4.8099999999999996</v>
      </c>
      <c r="AC39">
        <v>0.28999999999999998</v>
      </c>
      <c r="AD39">
        <v>82.7</v>
      </c>
    </row>
    <row r="40" spans="7:30">
      <c r="G40" t="s">
        <v>82</v>
      </c>
      <c r="H40" s="74">
        <v>1.54</v>
      </c>
      <c r="I40" s="47">
        <v>0</v>
      </c>
      <c r="J40" s="47">
        <v>138.49</v>
      </c>
      <c r="K40" s="47">
        <v>0</v>
      </c>
      <c r="L40" s="47">
        <v>0</v>
      </c>
      <c r="M40" s="75">
        <v>4.2300000000000004</v>
      </c>
      <c r="N40" s="74">
        <v>0</v>
      </c>
      <c r="O40" s="47">
        <v>0</v>
      </c>
      <c r="P40" s="47">
        <v>0</v>
      </c>
      <c r="Q40" s="47">
        <v>-20</v>
      </c>
      <c r="R40" s="47">
        <v>0</v>
      </c>
      <c r="S40" s="75">
        <v>0</v>
      </c>
      <c r="U40" s="74">
        <v>-20</v>
      </c>
      <c r="V40" s="75">
        <v>144.26</v>
      </c>
      <c r="W40">
        <v>0</v>
      </c>
      <c r="X40">
        <v>0</v>
      </c>
      <c r="Y40">
        <v>0.19</v>
      </c>
      <c r="Z40">
        <v>1.06</v>
      </c>
      <c r="AA40">
        <v>-20</v>
      </c>
      <c r="AB40">
        <v>4.2300000000000004</v>
      </c>
      <c r="AC40">
        <v>0.28999999999999998</v>
      </c>
      <c r="AD40">
        <v>138.49</v>
      </c>
    </row>
    <row r="41" spans="7:30">
      <c r="G41" t="s">
        <v>83</v>
      </c>
      <c r="H41" s="74">
        <v>46.74</v>
      </c>
      <c r="I41" s="47">
        <v>0</v>
      </c>
      <c r="J41" s="47">
        <v>165.41</v>
      </c>
      <c r="K41" s="47">
        <v>0</v>
      </c>
      <c r="L41" s="47">
        <v>0</v>
      </c>
      <c r="M41" s="75">
        <v>4.2300000000000004</v>
      </c>
      <c r="N41" s="74">
        <v>0</v>
      </c>
      <c r="O41" s="47">
        <v>0</v>
      </c>
      <c r="P41" s="47">
        <v>0</v>
      </c>
      <c r="Q41" s="47">
        <v>-20</v>
      </c>
      <c r="R41" s="47">
        <v>0</v>
      </c>
      <c r="S41" s="75">
        <v>0</v>
      </c>
      <c r="U41" s="74">
        <v>-20</v>
      </c>
      <c r="V41" s="75">
        <v>216.38</v>
      </c>
      <c r="W41">
        <v>45.2</v>
      </c>
      <c r="X41">
        <v>0</v>
      </c>
      <c r="Y41">
        <v>0.19</v>
      </c>
      <c r="Z41">
        <v>1.06</v>
      </c>
      <c r="AA41">
        <v>-20</v>
      </c>
      <c r="AB41">
        <v>4.2300000000000004</v>
      </c>
      <c r="AC41">
        <v>0.28999999999999998</v>
      </c>
      <c r="AD41">
        <v>165.41</v>
      </c>
    </row>
    <row r="42" spans="7:30">
      <c r="G42" t="s">
        <v>84</v>
      </c>
      <c r="H42" s="74">
        <v>38.08</v>
      </c>
      <c r="I42" s="47">
        <v>0</v>
      </c>
      <c r="J42" s="47">
        <v>191.38</v>
      </c>
      <c r="K42" s="47">
        <v>0</v>
      </c>
      <c r="L42" s="47">
        <v>0</v>
      </c>
      <c r="M42" s="75">
        <v>3.08</v>
      </c>
      <c r="N42" s="74">
        <v>0</v>
      </c>
      <c r="O42" s="47">
        <v>0</v>
      </c>
      <c r="P42" s="47">
        <v>0</v>
      </c>
      <c r="Q42" s="47">
        <v>-20</v>
      </c>
      <c r="R42" s="47">
        <v>0</v>
      </c>
      <c r="S42" s="75">
        <v>0</v>
      </c>
      <c r="U42" s="74">
        <v>-20</v>
      </c>
      <c r="V42" s="75">
        <v>232.54</v>
      </c>
      <c r="W42">
        <v>36.54</v>
      </c>
      <c r="X42">
        <v>0</v>
      </c>
      <c r="Y42">
        <v>0.19</v>
      </c>
      <c r="Z42">
        <v>1.06</v>
      </c>
      <c r="AA42">
        <v>-20</v>
      </c>
      <c r="AB42">
        <v>3.08</v>
      </c>
      <c r="AC42">
        <v>0.28999999999999998</v>
      </c>
      <c r="AD42">
        <v>191.38</v>
      </c>
    </row>
    <row r="43" spans="7:30">
      <c r="G43" t="s">
        <v>85</v>
      </c>
      <c r="H43" s="74">
        <v>16.93</v>
      </c>
      <c r="I43" s="47">
        <v>0</v>
      </c>
      <c r="J43" s="47">
        <v>327.94</v>
      </c>
      <c r="K43" s="47">
        <v>0</v>
      </c>
      <c r="L43" s="47">
        <v>0</v>
      </c>
      <c r="M43" s="75">
        <v>5.96</v>
      </c>
      <c r="N43" s="74">
        <v>0</v>
      </c>
      <c r="O43" s="47">
        <v>0</v>
      </c>
      <c r="P43" s="47">
        <v>0</v>
      </c>
      <c r="Q43" s="47">
        <v>-20</v>
      </c>
      <c r="R43" s="47">
        <v>0</v>
      </c>
      <c r="S43" s="75">
        <v>0</v>
      </c>
      <c r="U43" s="74">
        <v>-20</v>
      </c>
      <c r="V43" s="75">
        <v>350.83</v>
      </c>
      <c r="W43">
        <v>15.39</v>
      </c>
      <c r="X43">
        <v>0</v>
      </c>
      <c r="Y43">
        <v>0.19</v>
      </c>
      <c r="Z43">
        <v>1.06</v>
      </c>
      <c r="AA43">
        <v>-20</v>
      </c>
      <c r="AB43">
        <v>5.96</v>
      </c>
      <c r="AC43">
        <v>0.28999999999999998</v>
      </c>
      <c r="AD43">
        <v>327.94</v>
      </c>
    </row>
    <row r="44" spans="7:30">
      <c r="G44" t="s">
        <v>86</v>
      </c>
      <c r="H44" s="74">
        <v>1.54</v>
      </c>
      <c r="I44" s="47">
        <v>0</v>
      </c>
      <c r="J44" s="47">
        <v>333.71</v>
      </c>
      <c r="K44" s="47">
        <v>0</v>
      </c>
      <c r="L44" s="47">
        <v>0</v>
      </c>
      <c r="M44" s="75">
        <v>2.69</v>
      </c>
      <c r="N44" s="74">
        <v>0</v>
      </c>
      <c r="O44" s="47">
        <v>0</v>
      </c>
      <c r="P44" s="47">
        <v>0</v>
      </c>
      <c r="Q44" s="47">
        <v>-20</v>
      </c>
      <c r="R44" s="47">
        <v>0</v>
      </c>
      <c r="S44" s="75">
        <v>0</v>
      </c>
      <c r="U44" s="74">
        <v>-20</v>
      </c>
      <c r="V44" s="75">
        <v>337.94</v>
      </c>
      <c r="W44">
        <v>0</v>
      </c>
      <c r="X44">
        <v>0</v>
      </c>
      <c r="Y44">
        <v>0.19</v>
      </c>
      <c r="Z44">
        <v>1.06</v>
      </c>
      <c r="AA44">
        <v>-20</v>
      </c>
      <c r="AB44">
        <v>2.69</v>
      </c>
      <c r="AC44">
        <v>0.28999999999999998</v>
      </c>
      <c r="AD44">
        <v>333.71</v>
      </c>
    </row>
    <row r="45" spans="7:30">
      <c r="G45" t="s">
        <v>87</v>
      </c>
      <c r="H45" s="74">
        <v>1.54</v>
      </c>
      <c r="I45" s="47">
        <v>0</v>
      </c>
      <c r="J45" s="47">
        <v>339.48</v>
      </c>
      <c r="K45" s="47">
        <v>0</v>
      </c>
      <c r="L45" s="47">
        <v>0</v>
      </c>
      <c r="M45" s="75">
        <v>0.57999999999999996</v>
      </c>
      <c r="N45" s="74">
        <v>0</v>
      </c>
      <c r="O45" s="47">
        <v>0</v>
      </c>
      <c r="P45" s="47">
        <v>0</v>
      </c>
      <c r="Q45" s="47">
        <v>-20</v>
      </c>
      <c r="R45" s="47">
        <v>0</v>
      </c>
      <c r="S45" s="75">
        <v>0</v>
      </c>
      <c r="U45" s="74">
        <v>-20</v>
      </c>
      <c r="V45" s="75">
        <v>341.6</v>
      </c>
      <c r="W45">
        <v>0</v>
      </c>
      <c r="X45">
        <v>0</v>
      </c>
      <c r="Y45">
        <v>0.19</v>
      </c>
      <c r="Z45">
        <v>1.06</v>
      </c>
      <c r="AA45">
        <v>-20</v>
      </c>
      <c r="AB45">
        <v>0.57999999999999996</v>
      </c>
      <c r="AC45">
        <v>0.28999999999999998</v>
      </c>
      <c r="AD45">
        <v>339.48</v>
      </c>
    </row>
    <row r="46" spans="7:30">
      <c r="G46" t="s">
        <v>88</v>
      </c>
      <c r="H46" s="74">
        <v>1.54</v>
      </c>
      <c r="I46" s="47">
        <v>0</v>
      </c>
      <c r="J46" s="47">
        <v>344.29</v>
      </c>
      <c r="K46" s="47">
        <v>0</v>
      </c>
      <c r="L46" s="47">
        <v>0</v>
      </c>
      <c r="M46" s="75">
        <v>3.65</v>
      </c>
      <c r="N46" s="74">
        <v>0</v>
      </c>
      <c r="O46" s="47">
        <v>0</v>
      </c>
      <c r="P46" s="47">
        <v>0</v>
      </c>
      <c r="Q46" s="47">
        <v>-20</v>
      </c>
      <c r="R46" s="47">
        <v>0</v>
      </c>
      <c r="S46" s="75">
        <v>0</v>
      </c>
      <c r="U46" s="74">
        <v>-20</v>
      </c>
      <c r="V46" s="75">
        <v>349.48</v>
      </c>
      <c r="W46">
        <v>0</v>
      </c>
      <c r="X46">
        <v>0</v>
      </c>
      <c r="Y46">
        <v>0.19</v>
      </c>
      <c r="Z46">
        <v>1.06</v>
      </c>
      <c r="AA46">
        <v>-20</v>
      </c>
      <c r="AB46">
        <v>3.65</v>
      </c>
      <c r="AC46">
        <v>0.28999999999999998</v>
      </c>
      <c r="AD46">
        <v>344.29</v>
      </c>
    </row>
    <row r="47" spans="7:30">
      <c r="G47" t="s">
        <v>89</v>
      </c>
      <c r="H47" s="74">
        <v>1.54</v>
      </c>
      <c r="I47" s="47">
        <v>0</v>
      </c>
      <c r="J47" s="47">
        <v>332.75</v>
      </c>
      <c r="K47" s="47">
        <v>0</v>
      </c>
      <c r="L47" s="47">
        <v>0</v>
      </c>
      <c r="M47" s="75">
        <v>0.77</v>
      </c>
      <c r="N47" s="74">
        <v>0</v>
      </c>
      <c r="O47" s="47">
        <v>0</v>
      </c>
      <c r="P47" s="47">
        <v>0</v>
      </c>
      <c r="Q47" s="47">
        <v>-20</v>
      </c>
      <c r="R47" s="47">
        <v>0</v>
      </c>
      <c r="S47" s="75">
        <v>0</v>
      </c>
      <c r="U47" s="74">
        <v>-20</v>
      </c>
      <c r="V47" s="75">
        <v>335.06</v>
      </c>
      <c r="W47">
        <v>0</v>
      </c>
      <c r="X47">
        <v>0</v>
      </c>
      <c r="Y47">
        <v>0.19</v>
      </c>
      <c r="Z47">
        <v>1.06</v>
      </c>
      <c r="AA47">
        <v>-20</v>
      </c>
      <c r="AB47">
        <v>0.77</v>
      </c>
      <c r="AC47">
        <v>0.28999999999999998</v>
      </c>
      <c r="AD47">
        <v>332.75</v>
      </c>
    </row>
    <row r="48" spans="7:30">
      <c r="G48" t="s">
        <v>90</v>
      </c>
      <c r="H48" s="74">
        <v>1.54</v>
      </c>
      <c r="I48" s="47">
        <v>0</v>
      </c>
      <c r="J48" s="47">
        <v>324.08999999999997</v>
      </c>
      <c r="K48" s="47">
        <v>0</v>
      </c>
      <c r="L48" s="47">
        <v>0</v>
      </c>
      <c r="M48" s="75">
        <v>0.96</v>
      </c>
      <c r="N48" s="74">
        <v>0</v>
      </c>
      <c r="O48" s="47">
        <v>0</v>
      </c>
      <c r="P48" s="47">
        <v>0</v>
      </c>
      <c r="Q48" s="47">
        <v>-20</v>
      </c>
      <c r="R48" s="47">
        <v>0</v>
      </c>
      <c r="S48" s="75">
        <v>0</v>
      </c>
      <c r="U48" s="74">
        <v>-20</v>
      </c>
      <c r="V48" s="75">
        <v>326.58999999999997</v>
      </c>
      <c r="W48">
        <v>0</v>
      </c>
      <c r="X48">
        <v>0</v>
      </c>
      <c r="Y48">
        <v>0.19</v>
      </c>
      <c r="Z48">
        <v>1.06</v>
      </c>
      <c r="AA48">
        <v>-20</v>
      </c>
      <c r="AB48">
        <v>0.96</v>
      </c>
      <c r="AC48">
        <v>0.28999999999999998</v>
      </c>
      <c r="AD48">
        <v>324.08999999999997</v>
      </c>
    </row>
    <row r="49" spans="7:30">
      <c r="G49" t="s">
        <v>91</v>
      </c>
      <c r="H49" s="74">
        <v>1.54</v>
      </c>
      <c r="I49" s="47">
        <v>0</v>
      </c>
      <c r="J49" s="47">
        <v>378.9</v>
      </c>
      <c r="K49" s="47">
        <v>0</v>
      </c>
      <c r="L49" s="47">
        <v>0</v>
      </c>
      <c r="M49" s="75">
        <v>0.1</v>
      </c>
      <c r="N49" s="74">
        <v>0</v>
      </c>
      <c r="O49" s="47">
        <v>0</v>
      </c>
      <c r="P49" s="47">
        <v>0</v>
      </c>
      <c r="Q49" s="47">
        <v>-20</v>
      </c>
      <c r="R49" s="47">
        <v>0</v>
      </c>
      <c r="S49" s="75">
        <v>0</v>
      </c>
      <c r="U49" s="74">
        <v>-20</v>
      </c>
      <c r="V49" s="75">
        <v>380.54</v>
      </c>
      <c r="W49">
        <v>0</v>
      </c>
      <c r="X49">
        <v>0</v>
      </c>
      <c r="Y49">
        <v>0.19</v>
      </c>
      <c r="Z49">
        <v>1.06</v>
      </c>
      <c r="AA49">
        <v>-20</v>
      </c>
      <c r="AB49">
        <v>0.1</v>
      </c>
      <c r="AC49">
        <v>0.28999999999999998</v>
      </c>
      <c r="AD49">
        <v>378.9</v>
      </c>
    </row>
    <row r="50" spans="7:30">
      <c r="G50" t="s">
        <v>92</v>
      </c>
      <c r="H50" s="74">
        <v>1.54</v>
      </c>
      <c r="I50" s="47">
        <v>0</v>
      </c>
      <c r="J50" s="47">
        <v>349.09</v>
      </c>
      <c r="K50" s="47">
        <v>0</v>
      </c>
      <c r="L50" s="47">
        <v>0</v>
      </c>
      <c r="M50" s="75">
        <v>0.1</v>
      </c>
      <c r="N50" s="74">
        <v>0</v>
      </c>
      <c r="O50" s="47">
        <v>0</v>
      </c>
      <c r="P50" s="47">
        <v>0</v>
      </c>
      <c r="Q50" s="47">
        <v>-20</v>
      </c>
      <c r="R50" s="47">
        <v>0</v>
      </c>
      <c r="S50" s="75">
        <v>0</v>
      </c>
      <c r="U50" s="74">
        <v>-20</v>
      </c>
      <c r="V50" s="75">
        <v>350.73</v>
      </c>
      <c r="W50">
        <v>0</v>
      </c>
      <c r="X50">
        <v>0</v>
      </c>
      <c r="Y50">
        <v>0.19</v>
      </c>
      <c r="Z50">
        <v>1.06</v>
      </c>
      <c r="AA50">
        <v>-20</v>
      </c>
      <c r="AB50">
        <v>0.1</v>
      </c>
      <c r="AC50">
        <v>0.28999999999999998</v>
      </c>
      <c r="AD50">
        <v>349.09</v>
      </c>
    </row>
    <row r="51" spans="7:30">
      <c r="G51" t="s">
        <v>93</v>
      </c>
      <c r="H51" s="74">
        <v>1.54</v>
      </c>
      <c r="I51" s="47">
        <v>0</v>
      </c>
      <c r="J51" s="47">
        <v>336.59</v>
      </c>
      <c r="K51" s="47">
        <v>0</v>
      </c>
      <c r="L51" s="47">
        <v>0</v>
      </c>
      <c r="M51" s="75">
        <v>1.35</v>
      </c>
      <c r="N51" s="74">
        <v>0</v>
      </c>
      <c r="O51" s="47">
        <v>0</v>
      </c>
      <c r="P51" s="47">
        <v>0</v>
      </c>
      <c r="Q51" s="47">
        <v>-20</v>
      </c>
      <c r="R51" s="47">
        <v>0</v>
      </c>
      <c r="S51" s="75">
        <v>0</v>
      </c>
      <c r="U51" s="74">
        <v>-20</v>
      </c>
      <c r="V51" s="75">
        <v>339.48</v>
      </c>
      <c r="W51">
        <v>0</v>
      </c>
      <c r="X51">
        <v>0</v>
      </c>
      <c r="Y51">
        <v>0.19</v>
      </c>
      <c r="Z51">
        <v>1.06</v>
      </c>
      <c r="AA51">
        <v>-20</v>
      </c>
      <c r="AB51">
        <v>1.35</v>
      </c>
      <c r="AC51">
        <v>0.28999999999999998</v>
      </c>
      <c r="AD51">
        <v>336.59</v>
      </c>
    </row>
    <row r="52" spans="7:30">
      <c r="G52" t="s">
        <v>94</v>
      </c>
      <c r="H52" s="74">
        <v>1.54</v>
      </c>
      <c r="I52" s="47">
        <v>0</v>
      </c>
      <c r="J52" s="47">
        <v>318.32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-20</v>
      </c>
      <c r="R52" s="47">
        <v>0</v>
      </c>
      <c r="S52" s="75">
        <v>0</v>
      </c>
      <c r="U52" s="74">
        <v>-20</v>
      </c>
      <c r="V52" s="75">
        <v>319.86</v>
      </c>
      <c r="W52">
        <v>0</v>
      </c>
      <c r="X52">
        <v>0</v>
      </c>
      <c r="Y52">
        <v>0.19</v>
      </c>
      <c r="Z52">
        <v>1.06</v>
      </c>
      <c r="AA52">
        <v>-20</v>
      </c>
      <c r="AB52">
        <v>0</v>
      </c>
      <c r="AC52">
        <v>0.28999999999999998</v>
      </c>
      <c r="AD52">
        <v>318.32</v>
      </c>
    </row>
    <row r="53" spans="7:30">
      <c r="G53" t="s">
        <v>95</v>
      </c>
      <c r="H53" s="74">
        <v>1.54</v>
      </c>
      <c r="I53" s="47">
        <v>0</v>
      </c>
      <c r="J53" s="47">
        <v>285.62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-20</v>
      </c>
      <c r="R53" s="47">
        <v>0</v>
      </c>
      <c r="S53" s="75">
        <v>0</v>
      </c>
      <c r="U53" s="74">
        <v>-20</v>
      </c>
      <c r="V53" s="75">
        <v>287.16000000000003</v>
      </c>
      <c r="W53">
        <v>0</v>
      </c>
      <c r="X53">
        <v>0</v>
      </c>
      <c r="Y53">
        <v>0.19</v>
      </c>
      <c r="Z53">
        <v>1.06</v>
      </c>
      <c r="AA53">
        <v>-20</v>
      </c>
      <c r="AB53">
        <v>0</v>
      </c>
      <c r="AC53">
        <v>0.28999999999999998</v>
      </c>
      <c r="AD53">
        <v>285.62</v>
      </c>
    </row>
    <row r="54" spans="7:30">
      <c r="G54" t="s">
        <v>96</v>
      </c>
      <c r="H54" s="74">
        <v>1.54</v>
      </c>
      <c r="I54" s="47">
        <v>0</v>
      </c>
      <c r="J54" s="47">
        <v>226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-20</v>
      </c>
      <c r="R54" s="47">
        <v>0</v>
      </c>
      <c r="S54" s="75">
        <v>0</v>
      </c>
      <c r="U54" s="74">
        <v>-20</v>
      </c>
      <c r="V54" s="75">
        <v>227.54</v>
      </c>
      <c r="W54">
        <v>0</v>
      </c>
      <c r="X54">
        <v>0</v>
      </c>
      <c r="Y54">
        <v>0.19</v>
      </c>
      <c r="Z54">
        <v>1.06</v>
      </c>
      <c r="AA54">
        <v>-20</v>
      </c>
      <c r="AB54">
        <v>0</v>
      </c>
      <c r="AC54">
        <v>0.28999999999999998</v>
      </c>
      <c r="AD54">
        <v>226</v>
      </c>
    </row>
    <row r="55" spans="7:30">
      <c r="G55" t="s">
        <v>97</v>
      </c>
      <c r="H55" s="74">
        <v>1.54</v>
      </c>
      <c r="I55" s="47">
        <v>0</v>
      </c>
      <c r="J55" s="47">
        <v>191.38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-20</v>
      </c>
      <c r="R55" s="47">
        <v>0</v>
      </c>
      <c r="S55" s="75">
        <v>0</v>
      </c>
      <c r="U55" s="74">
        <v>-20</v>
      </c>
      <c r="V55" s="75">
        <v>192.92</v>
      </c>
      <c r="W55">
        <v>0</v>
      </c>
      <c r="X55">
        <v>0</v>
      </c>
      <c r="Y55">
        <v>0.19</v>
      </c>
      <c r="Z55">
        <v>1.06</v>
      </c>
      <c r="AA55">
        <v>-20</v>
      </c>
      <c r="AB55">
        <v>0</v>
      </c>
      <c r="AC55">
        <v>0.28999999999999998</v>
      </c>
      <c r="AD55">
        <v>191.38</v>
      </c>
    </row>
    <row r="56" spans="7:30">
      <c r="G56" t="s">
        <v>98</v>
      </c>
      <c r="H56" s="74">
        <v>1.54</v>
      </c>
      <c r="I56" s="47">
        <v>0</v>
      </c>
      <c r="J56" s="47">
        <v>120.21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-20</v>
      </c>
      <c r="R56" s="47">
        <v>0</v>
      </c>
      <c r="S56" s="75">
        <v>0</v>
      </c>
      <c r="U56" s="74">
        <v>-20</v>
      </c>
      <c r="V56" s="75">
        <v>121.75</v>
      </c>
      <c r="W56">
        <v>0</v>
      </c>
      <c r="X56">
        <v>0</v>
      </c>
      <c r="Y56">
        <v>0.19</v>
      </c>
      <c r="Z56">
        <v>1.06</v>
      </c>
      <c r="AA56">
        <v>-20</v>
      </c>
      <c r="AB56">
        <v>0</v>
      </c>
      <c r="AC56">
        <v>0.28999999999999998</v>
      </c>
      <c r="AD56">
        <v>120.21</v>
      </c>
    </row>
    <row r="57" spans="7:30">
      <c r="G57" t="s">
        <v>99</v>
      </c>
      <c r="H57" s="74">
        <v>1.54</v>
      </c>
      <c r="I57" s="47">
        <v>0</v>
      </c>
      <c r="J57" s="47">
        <v>138.47999999999999</v>
      </c>
      <c r="K57" s="47">
        <v>0</v>
      </c>
      <c r="L57" s="47">
        <v>0</v>
      </c>
      <c r="M57" s="75">
        <v>0.57999999999999996</v>
      </c>
      <c r="N57" s="74">
        <v>0</v>
      </c>
      <c r="O57" s="47">
        <v>0</v>
      </c>
      <c r="P57" s="47">
        <v>0</v>
      </c>
      <c r="Q57" s="47">
        <v>-20</v>
      </c>
      <c r="R57" s="47">
        <v>0</v>
      </c>
      <c r="S57" s="75">
        <v>0</v>
      </c>
      <c r="U57" s="74">
        <v>-20</v>
      </c>
      <c r="V57" s="75">
        <v>140.6</v>
      </c>
      <c r="W57">
        <v>0</v>
      </c>
      <c r="X57">
        <v>0</v>
      </c>
      <c r="Y57">
        <v>0.19</v>
      </c>
      <c r="Z57">
        <v>1.06</v>
      </c>
      <c r="AA57">
        <v>-20</v>
      </c>
      <c r="AB57">
        <v>0.57999999999999996</v>
      </c>
      <c r="AC57">
        <v>0.28999999999999998</v>
      </c>
      <c r="AD57">
        <v>138.47999999999999</v>
      </c>
    </row>
    <row r="58" spans="7:30">
      <c r="G58" t="s">
        <v>100</v>
      </c>
      <c r="H58" s="74">
        <v>1.54</v>
      </c>
      <c r="I58" s="47">
        <v>0</v>
      </c>
      <c r="J58" s="47">
        <v>143.29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-20</v>
      </c>
      <c r="R58" s="47">
        <v>0</v>
      </c>
      <c r="S58" s="75">
        <v>0</v>
      </c>
      <c r="U58" s="74">
        <v>-20</v>
      </c>
      <c r="V58" s="75">
        <v>144.83000000000001</v>
      </c>
      <c r="W58">
        <v>0</v>
      </c>
      <c r="X58">
        <v>0</v>
      </c>
      <c r="Y58">
        <v>0.19</v>
      </c>
      <c r="Z58">
        <v>1.06</v>
      </c>
      <c r="AA58">
        <v>-20</v>
      </c>
      <c r="AB58">
        <v>0</v>
      </c>
      <c r="AC58">
        <v>0.28999999999999998</v>
      </c>
      <c r="AD58">
        <v>143.29</v>
      </c>
    </row>
    <row r="59" spans="7:30">
      <c r="G59" t="s">
        <v>101</v>
      </c>
      <c r="H59" s="74">
        <v>1.54</v>
      </c>
      <c r="I59" s="47">
        <v>0</v>
      </c>
      <c r="J59" s="47">
        <v>141.36000000000001</v>
      </c>
      <c r="K59" s="47">
        <v>0</v>
      </c>
      <c r="L59" s="47">
        <v>0</v>
      </c>
      <c r="M59" s="75">
        <v>4.62</v>
      </c>
      <c r="N59" s="74">
        <v>0</v>
      </c>
      <c r="O59" s="47">
        <v>0</v>
      </c>
      <c r="P59" s="47">
        <v>0</v>
      </c>
      <c r="Q59" s="47">
        <v>-20</v>
      </c>
      <c r="R59" s="47">
        <v>0</v>
      </c>
      <c r="S59" s="75">
        <v>0</v>
      </c>
      <c r="U59" s="74">
        <v>-20</v>
      </c>
      <c r="V59" s="75">
        <v>147.52000000000001</v>
      </c>
      <c r="W59">
        <v>0</v>
      </c>
      <c r="X59">
        <v>0</v>
      </c>
      <c r="Y59">
        <v>0.19</v>
      </c>
      <c r="Z59">
        <v>1.06</v>
      </c>
      <c r="AA59">
        <v>-20</v>
      </c>
      <c r="AB59">
        <v>4.62</v>
      </c>
      <c r="AC59">
        <v>0.28999999999999998</v>
      </c>
      <c r="AD59">
        <v>141.36000000000001</v>
      </c>
    </row>
    <row r="60" spans="7:30">
      <c r="G60" t="s">
        <v>102</v>
      </c>
      <c r="H60" s="74">
        <v>1.54</v>
      </c>
      <c r="I60" s="47">
        <v>0</v>
      </c>
      <c r="J60" s="47">
        <v>144.25</v>
      </c>
      <c r="K60" s="47">
        <v>0</v>
      </c>
      <c r="L60" s="47">
        <v>0</v>
      </c>
      <c r="M60" s="75">
        <v>5.77</v>
      </c>
      <c r="N60" s="74">
        <v>0</v>
      </c>
      <c r="O60" s="47">
        <v>0</v>
      </c>
      <c r="P60" s="47">
        <v>0</v>
      </c>
      <c r="Q60" s="47">
        <v>-20</v>
      </c>
      <c r="R60" s="47">
        <v>0</v>
      </c>
      <c r="S60" s="75">
        <v>0</v>
      </c>
      <c r="U60" s="74">
        <v>-20</v>
      </c>
      <c r="V60" s="75">
        <v>151.56</v>
      </c>
      <c r="W60">
        <v>0</v>
      </c>
      <c r="X60">
        <v>0</v>
      </c>
      <c r="Y60">
        <v>0.19</v>
      </c>
      <c r="Z60">
        <v>1.06</v>
      </c>
      <c r="AA60">
        <v>-20</v>
      </c>
      <c r="AB60">
        <v>5.77</v>
      </c>
      <c r="AC60">
        <v>0.28999999999999998</v>
      </c>
      <c r="AD60">
        <v>144.25</v>
      </c>
    </row>
    <row r="61" spans="7:30">
      <c r="G61" t="s">
        <v>103</v>
      </c>
      <c r="H61" s="74">
        <v>1.54</v>
      </c>
      <c r="I61" s="47">
        <v>0</v>
      </c>
      <c r="J61" s="47">
        <v>141.37</v>
      </c>
      <c r="K61" s="47">
        <v>0</v>
      </c>
      <c r="L61" s="47">
        <v>0</v>
      </c>
      <c r="M61" s="75">
        <v>6.06</v>
      </c>
      <c r="N61" s="74">
        <v>0</v>
      </c>
      <c r="O61" s="47">
        <v>0</v>
      </c>
      <c r="P61" s="47">
        <v>0</v>
      </c>
      <c r="Q61" s="47">
        <v>-20</v>
      </c>
      <c r="R61" s="47">
        <v>0</v>
      </c>
      <c r="S61" s="75">
        <v>0</v>
      </c>
      <c r="U61" s="74">
        <v>-20</v>
      </c>
      <c r="V61" s="75">
        <v>148.97</v>
      </c>
      <c r="W61">
        <v>0</v>
      </c>
      <c r="X61">
        <v>0</v>
      </c>
      <c r="Y61">
        <v>0.19</v>
      </c>
      <c r="Z61">
        <v>1.06</v>
      </c>
      <c r="AA61">
        <v>-20</v>
      </c>
      <c r="AB61">
        <v>6.06</v>
      </c>
      <c r="AC61">
        <v>0.28999999999999998</v>
      </c>
      <c r="AD61">
        <v>141.37</v>
      </c>
    </row>
    <row r="62" spans="7:30">
      <c r="G62" t="s">
        <v>104</v>
      </c>
      <c r="H62" s="74">
        <v>1.54</v>
      </c>
      <c r="I62" s="47">
        <v>0</v>
      </c>
      <c r="J62" s="47">
        <v>142.33000000000001</v>
      </c>
      <c r="K62" s="47">
        <v>0</v>
      </c>
      <c r="L62" s="47">
        <v>0</v>
      </c>
      <c r="M62" s="75">
        <v>5.87</v>
      </c>
      <c r="N62" s="74">
        <v>0</v>
      </c>
      <c r="O62" s="47">
        <v>0</v>
      </c>
      <c r="P62" s="47">
        <v>0</v>
      </c>
      <c r="Q62" s="47">
        <v>-20</v>
      </c>
      <c r="R62" s="47">
        <v>0</v>
      </c>
      <c r="S62" s="75">
        <v>0</v>
      </c>
      <c r="U62" s="74">
        <v>-20</v>
      </c>
      <c r="V62" s="75">
        <v>149.74</v>
      </c>
      <c r="W62">
        <v>0</v>
      </c>
      <c r="X62">
        <v>0</v>
      </c>
      <c r="Y62">
        <v>0.19</v>
      </c>
      <c r="Z62">
        <v>1.06</v>
      </c>
      <c r="AA62">
        <v>-20</v>
      </c>
      <c r="AB62">
        <v>5.87</v>
      </c>
      <c r="AC62">
        <v>0.28999999999999998</v>
      </c>
      <c r="AD62">
        <v>142.33000000000001</v>
      </c>
    </row>
    <row r="63" spans="7:30">
      <c r="G63" t="s">
        <v>105</v>
      </c>
      <c r="H63" s="74">
        <v>1.54</v>
      </c>
      <c r="I63" s="47">
        <v>0</v>
      </c>
      <c r="J63" s="47">
        <v>139.44</v>
      </c>
      <c r="K63" s="47">
        <v>0</v>
      </c>
      <c r="L63" s="47">
        <v>0</v>
      </c>
      <c r="M63" s="75">
        <v>4.33</v>
      </c>
      <c r="N63" s="74">
        <v>0</v>
      </c>
      <c r="O63" s="47">
        <v>0</v>
      </c>
      <c r="P63" s="47">
        <v>0</v>
      </c>
      <c r="Q63" s="47">
        <v>-20</v>
      </c>
      <c r="R63" s="47">
        <v>0</v>
      </c>
      <c r="S63" s="75">
        <v>0</v>
      </c>
      <c r="U63" s="74">
        <v>-20</v>
      </c>
      <c r="V63" s="75">
        <v>145.31</v>
      </c>
      <c r="W63">
        <v>0</v>
      </c>
      <c r="X63">
        <v>0</v>
      </c>
      <c r="Y63">
        <v>0.19</v>
      </c>
      <c r="Z63">
        <v>1.06</v>
      </c>
      <c r="AA63">
        <v>-20</v>
      </c>
      <c r="AB63">
        <v>4.33</v>
      </c>
      <c r="AC63">
        <v>0.28999999999999998</v>
      </c>
      <c r="AD63">
        <v>139.44</v>
      </c>
    </row>
    <row r="64" spans="7:30">
      <c r="G64" t="s">
        <v>106</v>
      </c>
      <c r="H64" s="74">
        <v>1.54</v>
      </c>
      <c r="I64" s="47">
        <v>0</v>
      </c>
      <c r="J64" s="47">
        <v>132.72</v>
      </c>
      <c r="K64" s="47">
        <v>0</v>
      </c>
      <c r="L64" s="47">
        <v>0</v>
      </c>
      <c r="M64" s="75">
        <v>5.19</v>
      </c>
      <c r="N64" s="74">
        <v>0</v>
      </c>
      <c r="O64" s="47">
        <v>0</v>
      </c>
      <c r="P64" s="47">
        <v>0</v>
      </c>
      <c r="Q64" s="47">
        <v>-20</v>
      </c>
      <c r="R64" s="47">
        <v>0</v>
      </c>
      <c r="S64" s="75">
        <v>0</v>
      </c>
      <c r="U64" s="74">
        <v>-20</v>
      </c>
      <c r="V64" s="75">
        <v>139.44999999999999</v>
      </c>
      <c r="W64">
        <v>0</v>
      </c>
      <c r="X64">
        <v>0</v>
      </c>
      <c r="Y64">
        <v>0.19</v>
      </c>
      <c r="Z64">
        <v>1.06</v>
      </c>
      <c r="AA64">
        <v>-20</v>
      </c>
      <c r="AB64">
        <v>5.19</v>
      </c>
      <c r="AC64">
        <v>0.28999999999999998</v>
      </c>
      <c r="AD64">
        <v>132.72</v>
      </c>
    </row>
    <row r="65" spans="7:30">
      <c r="G65" t="s">
        <v>107</v>
      </c>
      <c r="H65" s="74">
        <v>1.54</v>
      </c>
      <c r="I65" s="47">
        <v>0</v>
      </c>
      <c r="J65" s="47">
        <v>134.63999999999999</v>
      </c>
      <c r="K65" s="47">
        <v>0</v>
      </c>
      <c r="L65" s="47">
        <v>0</v>
      </c>
      <c r="M65" s="75">
        <v>7.31</v>
      </c>
      <c r="N65" s="74">
        <v>0</v>
      </c>
      <c r="O65" s="47">
        <v>0</v>
      </c>
      <c r="P65" s="47">
        <v>0</v>
      </c>
      <c r="Q65" s="47">
        <v>-20</v>
      </c>
      <c r="R65" s="47">
        <v>0</v>
      </c>
      <c r="S65" s="75">
        <v>0</v>
      </c>
      <c r="U65" s="74">
        <v>-20</v>
      </c>
      <c r="V65" s="75">
        <v>143.49</v>
      </c>
      <c r="W65">
        <v>0</v>
      </c>
      <c r="X65">
        <v>0</v>
      </c>
      <c r="Y65">
        <v>0.19</v>
      </c>
      <c r="Z65">
        <v>1.06</v>
      </c>
      <c r="AA65">
        <v>-20</v>
      </c>
      <c r="AB65">
        <v>7.31</v>
      </c>
      <c r="AC65">
        <v>0.28999999999999998</v>
      </c>
      <c r="AD65">
        <v>134.63999999999999</v>
      </c>
    </row>
    <row r="66" spans="7:30">
      <c r="G66" t="s">
        <v>108</v>
      </c>
      <c r="H66" s="74">
        <v>1.54</v>
      </c>
      <c r="I66" s="47">
        <v>0</v>
      </c>
      <c r="J66" s="47">
        <v>30.77</v>
      </c>
      <c r="K66" s="47">
        <v>0</v>
      </c>
      <c r="L66" s="47">
        <v>0</v>
      </c>
      <c r="M66" s="75">
        <v>7.41</v>
      </c>
      <c r="N66" s="74">
        <v>0</v>
      </c>
      <c r="O66" s="47">
        <v>0</v>
      </c>
      <c r="P66" s="47">
        <v>0</v>
      </c>
      <c r="Q66" s="47">
        <v>-20</v>
      </c>
      <c r="R66" s="47">
        <v>0</v>
      </c>
      <c r="S66" s="75">
        <v>0</v>
      </c>
      <c r="U66" s="74">
        <v>-20</v>
      </c>
      <c r="V66" s="75">
        <v>39.72</v>
      </c>
      <c r="W66">
        <v>0</v>
      </c>
      <c r="X66">
        <v>0</v>
      </c>
      <c r="Y66">
        <v>0.19</v>
      </c>
      <c r="Z66">
        <v>1.06</v>
      </c>
      <c r="AA66">
        <v>-20</v>
      </c>
      <c r="AB66">
        <v>7.41</v>
      </c>
      <c r="AC66">
        <v>0.28999999999999998</v>
      </c>
      <c r="AD66">
        <v>30.77</v>
      </c>
    </row>
    <row r="67" spans="7:30">
      <c r="G67" t="s">
        <v>109</v>
      </c>
      <c r="H67" s="74">
        <v>0.57999999999999996</v>
      </c>
      <c r="I67" s="47">
        <v>0</v>
      </c>
      <c r="J67" s="47">
        <v>58.66</v>
      </c>
      <c r="K67" s="47">
        <v>0</v>
      </c>
      <c r="L67" s="47">
        <v>0</v>
      </c>
      <c r="M67" s="75">
        <v>4.62</v>
      </c>
      <c r="N67" s="74">
        <v>0</v>
      </c>
      <c r="O67" s="47">
        <v>0</v>
      </c>
      <c r="P67" s="47">
        <v>0</v>
      </c>
      <c r="Q67" s="47">
        <v>-20</v>
      </c>
      <c r="R67" s="47">
        <v>0</v>
      </c>
      <c r="S67" s="75">
        <v>0</v>
      </c>
      <c r="U67" s="74">
        <v>-20</v>
      </c>
      <c r="V67" s="75">
        <v>63.86</v>
      </c>
      <c r="W67">
        <v>0</v>
      </c>
      <c r="X67">
        <v>0</v>
      </c>
      <c r="Y67">
        <v>0.1</v>
      </c>
      <c r="Z67">
        <v>0.48</v>
      </c>
      <c r="AA67">
        <v>-20</v>
      </c>
      <c r="AB67">
        <v>4.62</v>
      </c>
      <c r="AC67">
        <v>0</v>
      </c>
      <c r="AD67">
        <v>58.66</v>
      </c>
    </row>
    <row r="68" spans="7:30">
      <c r="G68" t="s">
        <v>110</v>
      </c>
      <c r="H68" s="74">
        <v>0.57999999999999996</v>
      </c>
      <c r="I68" s="47">
        <v>0</v>
      </c>
      <c r="J68" s="47">
        <v>53.86</v>
      </c>
      <c r="K68" s="47">
        <v>0</v>
      </c>
      <c r="L68" s="47">
        <v>0</v>
      </c>
      <c r="M68" s="75">
        <v>5.19</v>
      </c>
      <c r="N68" s="74">
        <v>0</v>
      </c>
      <c r="O68" s="47">
        <v>0</v>
      </c>
      <c r="P68" s="47">
        <v>0</v>
      </c>
      <c r="Q68" s="47">
        <v>-20</v>
      </c>
      <c r="R68" s="47">
        <v>0</v>
      </c>
      <c r="S68" s="75">
        <v>0</v>
      </c>
      <c r="U68" s="74">
        <v>-20</v>
      </c>
      <c r="V68" s="75">
        <v>59.63</v>
      </c>
      <c r="W68">
        <v>0</v>
      </c>
      <c r="X68">
        <v>0</v>
      </c>
      <c r="Y68">
        <v>0.1</v>
      </c>
      <c r="Z68">
        <v>0.48</v>
      </c>
      <c r="AA68">
        <v>-20</v>
      </c>
      <c r="AB68">
        <v>5.19</v>
      </c>
      <c r="AC68">
        <v>0</v>
      </c>
      <c r="AD68">
        <v>53.86</v>
      </c>
    </row>
    <row r="69" spans="7:30">
      <c r="G69" t="s">
        <v>111</v>
      </c>
      <c r="H69" s="74">
        <v>0.57999999999999996</v>
      </c>
      <c r="I69" s="47">
        <v>0</v>
      </c>
      <c r="J69" s="47">
        <v>81.739999999999995</v>
      </c>
      <c r="K69" s="47">
        <v>0</v>
      </c>
      <c r="L69" s="47">
        <v>0</v>
      </c>
      <c r="M69" s="75">
        <v>5</v>
      </c>
      <c r="N69" s="74">
        <v>0</v>
      </c>
      <c r="O69" s="47">
        <v>0</v>
      </c>
      <c r="P69" s="47">
        <v>0</v>
      </c>
      <c r="Q69" s="47">
        <v>-20</v>
      </c>
      <c r="R69" s="47">
        <v>0</v>
      </c>
      <c r="S69" s="75">
        <v>0</v>
      </c>
      <c r="U69" s="74">
        <v>-20</v>
      </c>
      <c r="V69" s="75">
        <v>87.32</v>
      </c>
      <c r="W69">
        <v>0</v>
      </c>
      <c r="X69">
        <v>0</v>
      </c>
      <c r="Y69">
        <v>0.1</v>
      </c>
      <c r="Z69">
        <v>0.48</v>
      </c>
      <c r="AA69">
        <v>-20</v>
      </c>
      <c r="AB69">
        <v>5</v>
      </c>
      <c r="AC69">
        <v>0</v>
      </c>
      <c r="AD69">
        <v>81.739999999999995</v>
      </c>
    </row>
    <row r="70" spans="7:30">
      <c r="G70" t="s">
        <v>112</v>
      </c>
      <c r="H70" s="74">
        <v>0.57999999999999996</v>
      </c>
      <c r="I70" s="47">
        <v>0</v>
      </c>
      <c r="J70" s="47">
        <v>159.63999999999999</v>
      </c>
      <c r="K70" s="47">
        <v>0</v>
      </c>
      <c r="L70" s="47">
        <v>0</v>
      </c>
      <c r="M70" s="75">
        <v>5.96</v>
      </c>
      <c r="N70" s="74">
        <v>0</v>
      </c>
      <c r="O70" s="47">
        <v>0</v>
      </c>
      <c r="P70" s="47">
        <v>0</v>
      </c>
      <c r="Q70" s="47">
        <v>-20</v>
      </c>
      <c r="R70" s="47">
        <v>0</v>
      </c>
      <c r="S70" s="75">
        <v>0</v>
      </c>
      <c r="U70" s="74">
        <v>-20</v>
      </c>
      <c r="V70" s="75">
        <v>166.18</v>
      </c>
      <c r="W70">
        <v>0</v>
      </c>
      <c r="X70">
        <v>0</v>
      </c>
      <c r="Y70">
        <v>0.1</v>
      </c>
      <c r="Z70">
        <v>0.48</v>
      </c>
      <c r="AA70">
        <v>-20</v>
      </c>
      <c r="AB70">
        <v>5.96</v>
      </c>
      <c r="AC70">
        <v>0</v>
      </c>
      <c r="AD70">
        <v>159.63999999999999</v>
      </c>
    </row>
    <row r="71" spans="7:30">
      <c r="G71" t="s">
        <v>113</v>
      </c>
      <c r="H71" s="74">
        <v>0.57999999999999996</v>
      </c>
      <c r="I71" s="47">
        <v>0</v>
      </c>
      <c r="J71" s="47">
        <v>248.12</v>
      </c>
      <c r="K71" s="47">
        <v>0</v>
      </c>
      <c r="L71" s="47">
        <v>0</v>
      </c>
      <c r="M71" s="75">
        <v>5.96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254.66</v>
      </c>
      <c r="W71">
        <v>0</v>
      </c>
      <c r="X71">
        <v>0</v>
      </c>
      <c r="Y71">
        <v>0.1</v>
      </c>
      <c r="Z71">
        <v>0.48</v>
      </c>
      <c r="AA71">
        <v>0</v>
      </c>
      <c r="AB71">
        <v>5.96</v>
      </c>
      <c r="AC71">
        <v>0</v>
      </c>
      <c r="AD71">
        <v>248.12</v>
      </c>
    </row>
    <row r="72" spans="7:30">
      <c r="G72" t="s">
        <v>114</v>
      </c>
      <c r="H72" s="74">
        <v>43.86</v>
      </c>
      <c r="I72" s="47">
        <v>0</v>
      </c>
      <c r="J72" s="47">
        <v>262.54000000000002</v>
      </c>
      <c r="K72" s="47">
        <v>0</v>
      </c>
      <c r="L72" s="47">
        <v>0</v>
      </c>
      <c r="M72" s="75">
        <v>7.6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314</v>
      </c>
      <c r="W72">
        <v>43.28</v>
      </c>
      <c r="X72">
        <v>0</v>
      </c>
      <c r="Y72">
        <v>0.1</v>
      </c>
      <c r="Z72">
        <v>0.48</v>
      </c>
      <c r="AA72">
        <v>0</v>
      </c>
      <c r="AB72">
        <v>7.6</v>
      </c>
      <c r="AC72">
        <v>0</v>
      </c>
      <c r="AD72">
        <v>262.54000000000002</v>
      </c>
    </row>
    <row r="73" spans="7:30">
      <c r="G73" t="s">
        <v>115</v>
      </c>
      <c r="H73" s="74">
        <v>109.25</v>
      </c>
      <c r="I73" s="47">
        <v>0</v>
      </c>
      <c r="J73" s="47">
        <v>283.7</v>
      </c>
      <c r="K73" s="47">
        <v>0</v>
      </c>
      <c r="L73" s="47">
        <v>0</v>
      </c>
      <c r="M73" s="75">
        <v>7.41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400.36</v>
      </c>
      <c r="W73">
        <v>108.67</v>
      </c>
      <c r="X73">
        <v>0</v>
      </c>
      <c r="Y73">
        <v>0.1</v>
      </c>
      <c r="Z73">
        <v>0.48</v>
      </c>
      <c r="AA73">
        <v>0</v>
      </c>
      <c r="AB73">
        <v>7.41</v>
      </c>
      <c r="AC73">
        <v>0</v>
      </c>
      <c r="AD73">
        <v>283.7</v>
      </c>
    </row>
    <row r="74" spans="7:30">
      <c r="G74" t="s">
        <v>116</v>
      </c>
      <c r="H74" s="74">
        <v>60.21</v>
      </c>
      <c r="I74" s="47">
        <v>0</v>
      </c>
      <c r="J74" s="47">
        <v>287.54000000000002</v>
      </c>
      <c r="K74" s="47">
        <v>0</v>
      </c>
      <c r="L74" s="47">
        <v>0</v>
      </c>
      <c r="M74" s="75">
        <v>6.06</v>
      </c>
      <c r="N74" s="74">
        <v>0</v>
      </c>
      <c r="O74" s="47">
        <v>-2</v>
      </c>
      <c r="P74" s="47">
        <v>0</v>
      </c>
      <c r="Q74" s="47">
        <v>0</v>
      </c>
      <c r="R74" s="47">
        <v>0</v>
      </c>
      <c r="S74" s="75">
        <v>0</v>
      </c>
      <c r="U74" s="74">
        <v>-2</v>
      </c>
      <c r="V74" s="75">
        <v>353.81</v>
      </c>
      <c r="W74">
        <v>59.63</v>
      </c>
      <c r="X74">
        <v>-2</v>
      </c>
      <c r="Y74">
        <v>0.1</v>
      </c>
      <c r="Z74">
        <v>0.48</v>
      </c>
      <c r="AA74">
        <v>0</v>
      </c>
      <c r="AB74">
        <v>6.06</v>
      </c>
      <c r="AC74">
        <v>0</v>
      </c>
      <c r="AD74">
        <v>287.54000000000002</v>
      </c>
    </row>
    <row r="75" spans="7:30">
      <c r="G75" t="s">
        <v>117</v>
      </c>
      <c r="H75" s="74">
        <v>195.80999999999997</v>
      </c>
      <c r="I75" s="47">
        <v>0</v>
      </c>
      <c r="J75" s="47">
        <v>328.9</v>
      </c>
      <c r="K75" s="47">
        <v>0</v>
      </c>
      <c r="L75" s="47">
        <v>0</v>
      </c>
      <c r="M75" s="75">
        <v>5.48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530.19000000000005</v>
      </c>
      <c r="W75">
        <v>195.23</v>
      </c>
      <c r="X75">
        <v>0</v>
      </c>
      <c r="Y75">
        <v>0.1</v>
      </c>
      <c r="Z75">
        <v>0.48</v>
      </c>
      <c r="AA75">
        <v>0</v>
      </c>
      <c r="AB75">
        <v>5.48</v>
      </c>
      <c r="AC75">
        <v>0</v>
      </c>
      <c r="AD75">
        <v>328.9</v>
      </c>
    </row>
    <row r="76" spans="7:30">
      <c r="G76" t="s">
        <v>118</v>
      </c>
      <c r="H76" s="74">
        <v>183.29999999999998</v>
      </c>
      <c r="I76" s="47">
        <v>0</v>
      </c>
      <c r="J76" s="47">
        <v>328.9</v>
      </c>
      <c r="K76" s="47">
        <v>0</v>
      </c>
      <c r="L76" s="47">
        <v>0</v>
      </c>
      <c r="M76" s="75">
        <v>4.5199999999999996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516.72</v>
      </c>
      <c r="W76">
        <v>182.72</v>
      </c>
      <c r="X76">
        <v>0</v>
      </c>
      <c r="Y76">
        <v>0.1</v>
      </c>
      <c r="Z76">
        <v>0.48</v>
      </c>
      <c r="AA76">
        <v>0</v>
      </c>
      <c r="AB76">
        <v>4.5199999999999996</v>
      </c>
      <c r="AC76">
        <v>0</v>
      </c>
      <c r="AD76">
        <v>328.9</v>
      </c>
    </row>
    <row r="77" spans="7:30">
      <c r="G77" t="s">
        <v>119</v>
      </c>
      <c r="H77" s="74">
        <v>179.45999999999998</v>
      </c>
      <c r="I77" s="47">
        <v>0</v>
      </c>
      <c r="J77" s="47">
        <v>323.12</v>
      </c>
      <c r="K77" s="47">
        <v>0</v>
      </c>
      <c r="L77" s="47">
        <v>0</v>
      </c>
      <c r="M77" s="75">
        <v>5.0999999999999996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507.68</v>
      </c>
      <c r="W77">
        <v>178.88</v>
      </c>
      <c r="X77">
        <v>0</v>
      </c>
      <c r="Y77">
        <v>0.1</v>
      </c>
      <c r="Z77">
        <v>0.48</v>
      </c>
      <c r="AA77">
        <v>0</v>
      </c>
      <c r="AB77">
        <v>5.0999999999999996</v>
      </c>
      <c r="AC77">
        <v>0</v>
      </c>
      <c r="AD77">
        <v>323.12</v>
      </c>
    </row>
    <row r="78" spans="7:30">
      <c r="G78" t="s">
        <v>120</v>
      </c>
      <c r="H78" s="74">
        <v>149.63999999999999</v>
      </c>
      <c r="I78" s="47">
        <v>0</v>
      </c>
      <c r="J78" s="47">
        <v>311.58999999999997</v>
      </c>
      <c r="K78" s="47">
        <v>0</v>
      </c>
      <c r="L78" s="47">
        <v>0</v>
      </c>
      <c r="M78" s="75">
        <v>2.12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463.35</v>
      </c>
      <c r="W78">
        <v>149.06</v>
      </c>
      <c r="X78">
        <v>0</v>
      </c>
      <c r="Y78">
        <v>0.1</v>
      </c>
      <c r="Z78">
        <v>0.48</v>
      </c>
      <c r="AA78">
        <v>0</v>
      </c>
      <c r="AB78">
        <v>2.12</v>
      </c>
      <c r="AC78">
        <v>0</v>
      </c>
      <c r="AD78">
        <v>311.58999999999997</v>
      </c>
    </row>
    <row r="79" spans="7:30">
      <c r="G79" t="s">
        <v>121</v>
      </c>
      <c r="H79" s="74">
        <v>132.32999999999998</v>
      </c>
      <c r="I79" s="47">
        <v>0</v>
      </c>
      <c r="J79" s="47">
        <v>271.2</v>
      </c>
      <c r="K79" s="47">
        <v>0</v>
      </c>
      <c r="L79" s="47">
        <v>0</v>
      </c>
      <c r="M79" s="75">
        <v>2.21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405.74</v>
      </c>
      <c r="W79">
        <v>131.75</v>
      </c>
      <c r="X79">
        <v>0</v>
      </c>
      <c r="Y79">
        <v>0.1</v>
      </c>
      <c r="Z79">
        <v>0.48</v>
      </c>
      <c r="AA79">
        <v>0</v>
      </c>
      <c r="AB79">
        <v>2.21</v>
      </c>
      <c r="AC79">
        <v>0</v>
      </c>
      <c r="AD79">
        <v>271.2</v>
      </c>
    </row>
    <row r="80" spans="7:30">
      <c r="G80" t="s">
        <v>122</v>
      </c>
      <c r="H80" s="74">
        <v>155.41</v>
      </c>
      <c r="I80" s="47">
        <v>0</v>
      </c>
      <c r="J80" s="47">
        <v>282.74</v>
      </c>
      <c r="K80" s="47">
        <v>0</v>
      </c>
      <c r="L80" s="47">
        <v>0</v>
      </c>
      <c r="M80" s="75">
        <v>5.0999999999999996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443.25</v>
      </c>
      <c r="W80">
        <v>154.83000000000001</v>
      </c>
      <c r="X80">
        <v>0</v>
      </c>
      <c r="Y80">
        <v>0.1</v>
      </c>
      <c r="Z80">
        <v>0.48</v>
      </c>
      <c r="AA80">
        <v>0</v>
      </c>
      <c r="AB80">
        <v>5.0999999999999996</v>
      </c>
      <c r="AC80">
        <v>0</v>
      </c>
      <c r="AD80">
        <v>282.74</v>
      </c>
    </row>
    <row r="81" spans="7:30">
      <c r="G81" t="s">
        <v>123</v>
      </c>
      <c r="H81" s="74">
        <v>171.76</v>
      </c>
      <c r="I81" s="47">
        <v>0</v>
      </c>
      <c r="J81" s="47">
        <v>268.32</v>
      </c>
      <c r="K81" s="47">
        <v>0</v>
      </c>
      <c r="L81" s="47">
        <v>0</v>
      </c>
      <c r="M81" s="75">
        <v>5.48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445.56</v>
      </c>
      <c r="W81">
        <v>171.18</v>
      </c>
      <c r="X81">
        <v>0</v>
      </c>
      <c r="Y81">
        <v>0.1</v>
      </c>
      <c r="Z81">
        <v>0.48</v>
      </c>
      <c r="AA81">
        <v>0</v>
      </c>
      <c r="AB81">
        <v>5.48</v>
      </c>
      <c r="AC81">
        <v>0</v>
      </c>
      <c r="AD81">
        <v>268.32</v>
      </c>
    </row>
    <row r="82" spans="7:30">
      <c r="G82" t="s">
        <v>124</v>
      </c>
      <c r="H82" s="74">
        <v>204.45999999999998</v>
      </c>
      <c r="I82" s="47">
        <v>0</v>
      </c>
      <c r="J82" s="47">
        <v>249.08</v>
      </c>
      <c r="K82" s="47">
        <v>0</v>
      </c>
      <c r="L82" s="47">
        <v>0</v>
      </c>
      <c r="M82" s="75">
        <v>5.19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458.73</v>
      </c>
      <c r="W82">
        <v>203.88</v>
      </c>
      <c r="X82">
        <v>0</v>
      </c>
      <c r="Y82">
        <v>0.1</v>
      </c>
      <c r="Z82">
        <v>0.48</v>
      </c>
      <c r="AA82">
        <v>0</v>
      </c>
      <c r="AB82">
        <v>5.19</v>
      </c>
      <c r="AC82">
        <v>0</v>
      </c>
      <c r="AD82">
        <v>249.08</v>
      </c>
    </row>
    <row r="83" spans="7:30">
      <c r="G83" t="s">
        <v>125</v>
      </c>
      <c r="H83" s="74">
        <v>215.04</v>
      </c>
      <c r="I83" s="47">
        <v>0</v>
      </c>
      <c r="J83" s="47">
        <v>222.14</v>
      </c>
      <c r="K83" s="47">
        <v>0</v>
      </c>
      <c r="L83" s="47">
        <v>0</v>
      </c>
      <c r="M83" s="75">
        <v>9.14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446.32</v>
      </c>
      <c r="W83">
        <v>213.5</v>
      </c>
      <c r="X83">
        <v>0</v>
      </c>
      <c r="Y83">
        <v>0.19</v>
      </c>
      <c r="Z83">
        <v>1.06</v>
      </c>
      <c r="AA83">
        <v>0</v>
      </c>
      <c r="AB83">
        <v>9.14</v>
      </c>
      <c r="AC83">
        <v>0.28999999999999998</v>
      </c>
      <c r="AD83">
        <v>222.14</v>
      </c>
    </row>
    <row r="84" spans="7:30">
      <c r="G84" t="s">
        <v>126</v>
      </c>
      <c r="H84" s="74">
        <v>209.26999999999998</v>
      </c>
      <c r="I84" s="47">
        <v>0</v>
      </c>
      <c r="J84" s="47">
        <v>213.49</v>
      </c>
      <c r="K84" s="47">
        <v>0</v>
      </c>
      <c r="L84" s="47">
        <v>0</v>
      </c>
      <c r="M84" s="75">
        <v>8.08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430.84</v>
      </c>
      <c r="W84">
        <v>207.73</v>
      </c>
      <c r="X84">
        <v>0</v>
      </c>
      <c r="Y84">
        <v>0.19</v>
      </c>
      <c r="Z84">
        <v>1.06</v>
      </c>
      <c r="AA84">
        <v>0</v>
      </c>
      <c r="AB84">
        <v>8.08</v>
      </c>
      <c r="AC84">
        <v>0.28999999999999998</v>
      </c>
      <c r="AD84">
        <v>213.49</v>
      </c>
    </row>
    <row r="85" spans="7:30">
      <c r="G85" t="s">
        <v>127</v>
      </c>
      <c r="H85" s="74">
        <v>197.73</v>
      </c>
      <c r="I85" s="47">
        <v>0</v>
      </c>
      <c r="J85" s="47">
        <v>171.18</v>
      </c>
      <c r="K85" s="47">
        <v>0</v>
      </c>
      <c r="L85" s="47">
        <v>0</v>
      </c>
      <c r="M85" s="75">
        <v>8.94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377.85</v>
      </c>
      <c r="W85">
        <v>196.19</v>
      </c>
      <c r="X85">
        <v>0</v>
      </c>
      <c r="Y85">
        <v>0.19</v>
      </c>
      <c r="Z85">
        <v>1.06</v>
      </c>
      <c r="AA85">
        <v>0</v>
      </c>
      <c r="AB85">
        <v>8.94</v>
      </c>
      <c r="AC85">
        <v>0.28999999999999998</v>
      </c>
      <c r="AD85">
        <v>171.18</v>
      </c>
    </row>
    <row r="86" spans="7:30">
      <c r="G86" t="s">
        <v>128</v>
      </c>
      <c r="H86" s="74">
        <v>192.92</v>
      </c>
      <c r="I86" s="47">
        <v>0</v>
      </c>
      <c r="J86" s="47">
        <v>153.87</v>
      </c>
      <c r="K86" s="47">
        <v>0</v>
      </c>
      <c r="L86" s="47">
        <v>0</v>
      </c>
      <c r="M86" s="75">
        <v>9.23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356.02</v>
      </c>
      <c r="W86">
        <v>191.38</v>
      </c>
      <c r="X86">
        <v>0</v>
      </c>
      <c r="Y86">
        <v>0.19</v>
      </c>
      <c r="Z86">
        <v>1.06</v>
      </c>
      <c r="AA86">
        <v>0</v>
      </c>
      <c r="AB86">
        <v>9.23</v>
      </c>
      <c r="AC86">
        <v>0.28999999999999998</v>
      </c>
      <c r="AD86">
        <v>153.87</v>
      </c>
    </row>
    <row r="87" spans="7:30">
      <c r="G87" t="s">
        <v>129</v>
      </c>
      <c r="H87" s="74">
        <v>172.72</v>
      </c>
      <c r="I87" s="47">
        <v>0</v>
      </c>
      <c r="J87" s="47">
        <v>128.87</v>
      </c>
      <c r="K87" s="47">
        <v>0</v>
      </c>
      <c r="L87" s="47">
        <v>0</v>
      </c>
      <c r="M87" s="75">
        <v>3.46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305.05</v>
      </c>
      <c r="W87">
        <v>171.18</v>
      </c>
      <c r="X87">
        <v>0</v>
      </c>
      <c r="Y87">
        <v>0.19</v>
      </c>
      <c r="Z87">
        <v>1.06</v>
      </c>
      <c r="AA87">
        <v>0</v>
      </c>
      <c r="AB87">
        <v>3.46</v>
      </c>
      <c r="AC87">
        <v>0.28999999999999998</v>
      </c>
      <c r="AD87">
        <v>128.87</v>
      </c>
    </row>
    <row r="88" spans="7:30">
      <c r="G88" t="s">
        <v>130</v>
      </c>
      <c r="H88" s="74">
        <v>147.70999999999998</v>
      </c>
      <c r="I88" s="47">
        <v>0</v>
      </c>
      <c r="J88" s="47">
        <v>123.1</v>
      </c>
      <c r="K88" s="47">
        <v>0</v>
      </c>
      <c r="L88" s="47">
        <v>0</v>
      </c>
      <c r="M88" s="75">
        <v>5.58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276.39</v>
      </c>
      <c r="W88">
        <v>146.16999999999999</v>
      </c>
      <c r="X88">
        <v>0</v>
      </c>
      <c r="Y88">
        <v>0.19</v>
      </c>
      <c r="Z88">
        <v>1.06</v>
      </c>
      <c r="AA88">
        <v>0</v>
      </c>
      <c r="AB88">
        <v>5.58</v>
      </c>
      <c r="AC88">
        <v>0.28999999999999998</v>
      </c>
      <c r="AD88">
        <v>123.1</v>
      </c>
    </row>
    <row r="89" spans="7:30">
      <c r="G89" t="s">
        <v>131</v>
      </c>
      <c r="H89" s="74">
        <v>114.06</v>
      </c>
      <c r="I89" s="47">
        <v>0</v>
      </c>
      <c r="J89" s="47">
        <v>119.25</v>
      </c>
      <c r="K89" s="47">
        <v>0</v>
      </c>
      <c r="L89" s="47">
        <v>0</v>
      </c>
      <c r="M89" s="75">
        <v>5.96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239.27</v>
      </c>
      <c r="W89">
        <v>112.52</v>
      </c>
      <c r="X89">
        <v>0</v>
      </c>
      <c r="Y89">
        <v>0.19</v>
      </c>
      <c r="Z89">
        <v>1.06</v>
      </c>
      <c r="AA89">
        <v>0</v>
      </c>
      <c r="AB89">
        <v>5.96</v>
      </c>
      <c r="AC89">
        <v>0.28999999999999998</v>
      </c>
      <c r="AD89">
        <v>119.25</v>
      </c>
    </row>
    <row r="90" spans="7:30">
      <c r="G90" t="s">
        <v>132</v>
      </c>
      <c r="H90" s="74">
        <v>81.36</v>
      </c>
      <c r="I90" s="47">
        <v>0</v>
      </c>
      <c r="J90" s="47">
        <v>106.75</v>
      </c>
      <c r="K90" s="47">
        <v>0</v>
      </c>
      <c r="L90" s="47">
        <v>0</v>
      </c>
      <c r="M90" s="75">
        <v>4.71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192.82</v>
      </c>
      <c r="W90">
        <v>79.819999999999993</v>
      </c>
      <c r="X90">
        <v>0</v>
      </c>
      <c r="Y90">
        <v>0.19</v>
      </c>
      <c r="Z90">
        <v>1.06</v>
      </c>
      <c r="AA90">
        <v>0</v>
      </c>
      <c r="AB90">
        <v>4.71</v>
      </c>
      <c r="AC90">
        <v>0.28999999999999998</v>
      </c>
      <c r="AD90">
        <v>106.75</v>
      </c>
    </row>
    <row r="91" spans="7:30">
      <c r="G91" t="s">
        <v>133</v>
      </c>
      <c r="H91" s="74">
        <v>139.06</v>
      </c>
      <c r="I91" s="47">
        <v>0</v>
      </c>
      <c r="J91" s="47">
        <v>175.04</v>
      </c>
      <c r="K91" s="47">
        <v>0</v>
      </c>
      <c r="L91" s="47">
        <v>0</v>
      </c>
      <c r="M91" s="75">
        <v>6.92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321.02</v>
      </c>
      <c r="W91">
        <v>137.52000000000001</v>
      </c>
      <c r="X91">
        <v>0</v>
      </c>
      <c r="Y91">
        <v>0.19</v>
      </c>
      <c r="Z91">
        <v>1.06</v>
      </c>
      <c r="AA91">
        <v>0</v>
      </c>
      <c r="AB91">
        <v>6.92</v>
      </c>
      <c r="AC91">
        <v>0.28999999999999998</v>
      </c>
      <c r="AD91">
        <v>175.04</v>
      </c>
    </row>
    <row r="92" spans="7:30">
      <c r="G92" t="s">
        <v>134</v>
      </c>
      <c r="H92" s="74">
        <v>110.21000000000001</v>
      </c>
      <c r="I92" s="47">
        <v>0</v>
      </c>
      <c r="J92" s="47">
        <v>160.61000000000001</v>
      </c>
      <c r="K92" s="47">
        <v>0</v>
      </c>
      <c r="L92" s="47">
        <v>0</v>
      </c>
      <c r="M92" s="75">
        <v>3.46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274.27999999999997</v>
      </c>
      <c r="W92">
        <v>108.67</v>
      </c>
      <c r="X92">
        <v>0</v>
      </c>
      <c r="Y92">
        <v>0.19</v>
      </c>
      <c r="Z92">
        <v>1.06</v>
      </c>
      <c r="AA92">
        <v>0</v>
      </c>
      <c r="AB92">
        <v>3.46</v>
      </c>
      <c r="AC92">
        <v>0.28999999999999998</v>
      </c>
      <c r="AD92">
        <v>160.61000000000001</v>
      </c>
    </row>
    <row r="93" spans="7:30">
      <c r="G93" t="s">
        <v>135</v>
      </c>
      <c r="H93" s="74">
        <v>69.820000000000007</v>
      </c>
      <c r="I93" s="47">
        <v>0</v>
      </c>
      <c r="J93" s="47">
        <v>5.77</v>
      </c>
      <c r="K93" s="47">
        <v>0</v>
      </c>
      <c r="L93" s="47">
        <v>0</v>
      </c>
      <c r="M93" s="75">
        <v>1.92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77.510000000000005</v>
      </c>
      <c r="W93">
        <v>68.28</v>
      </c>
      <c r="X93">
        <v>0</v>
      </c>
      <c r="Y93">
        <v>0.19</v>
      </c>
      <c r="Z93">
        <v>1.06</v>
      </c>
      <c r="AA93">
        <v>0</v>
      </c>
      <c r="AB93">
        <v>1.92</v>
      </c>
      <c r="AC93">
        <v>0.28999999999999998</v>
      </c>
      <c r="AD93">
        <v>5.77</v>
      </c>
    </row>
    <row r="94" spans="7:30">
      <c r="G94" t="s">
        <v>136</v>
      </c>
      <c r="H94" s="74">
        <v>29.43</v>
      </c>
      <c r="I94" s="47">
        <v>0</v>
      </c>
      <c r="J94" s="47">
        <v>0</v>
      </c>
      <c r="K94" s="47">
        <v>0</v>
      </c>
      <c r="L94" s="47">
        <v>0</v>
      </c>
      <c r="M94" s="75">
        <v>5.29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34.72</v>
      </c>
      <c r="W94">
        <v>27.89</v>
      </c>
      <c r="X94">
        <v>0</v>
      </c>
      <c r="Y94">
        <v>0.19</v>
      </c>
      <c r="Z94">
        <v>1.06</v>
      </c>
      <c r="AA94">
        <v>0</v>
      </c>
      <c r="AB94">
        <v>5.29</v>
      </c>
      <c r="AC94">
        <v>0.28999999999999998</v>
      </c>
      <c r="AD94">
        <v>0</v>
      </c>
    </row>
    <row r="95" spans="7:30">
      <c r="G95" t="s">
        <v>137</v>
      </c>
      <c r="H95" s="74">
        <v>1.54</v>
      </c>
      <c r="I95" s="47">
        <v>0</v>
      </c>
      <c r="J95" s="47">
        <v>48.08</v>
      </c>
      <c r="K95" s="47">
        <v>0</v>
      </c>
      <c r="L95" s="47">
        <v>0</v>
      </c>
      <c r="M95" s="75">
        <v>6.54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56.16</v>
      </c>
      <c r="W95">
        <v>0</v>
      </c>
      <c r="X95">
        <v>0</v>
      </c>
      <c r="Y95">
        <v>0.19</v>
      </c>
      <c r="Z95">
        <v>1.06</v>
      </c>
      <c r="AA95">
        <v>0</v>
      </c>
      <c r="AB95">
        <v>6.54</v>
      </c>
      <c r="AC95">
        <v>0.28999999999999998</v>
      </c>
      <c r="AD95">
        <v>48.08</v>
      </c>
    </row>
    <row r="96" spans="7:30">
      <c r="G96" t="s">
        <v>138</v>
      </c>
      <c r="H96" s="74">
        <v>1.54</v>
      </c>
      <c r="I96" s="47">
        <v>0</v>
      </c>
      <c r="J96" s="47">
        <v>48.09</v>
      </c>
      <c r="K96" s="47">
        <v>0</v>
      </c>
      <c r="L96" s="47">
        <v>0</v>
      </c>
      <c r="M96" s="75">
        <v>2.69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52.32</v>
      </c>
      <c r="W96">
        <v>0</v>
      </c>
      <c r="X96">
        <v>0</v>
      </c>
      <c r="Y96">
        <v>0.19</v>
      </c>
      <c r="Z96">
        <v>1.06</v>
      </c>
      <c r="AA96">
        <v>0</v>
      </c>
      <c r="AB96">
        <v>2.69</v>
      </c>
      <c r="AC96">
        <v>0.28999999999999998</v>
      </c>
      <c r="AD96">
        <v>48.09</v>
      </c>
    </row>
    <row r="97" spans="1:83">
      <c r="G97" t="s">
        <v>139</v>
      </c>
      <c r="H97" s="74">
        <v>1.54</v>
      </c>
      <c r="I97" s="47">
        <v>0</v>
      </c>
      <c r="J97" s="47">
        <v>48.08</v>
      </c>
      <c r="K97" s="47">
        <v>0</v>
      </c>
      <c r="L97" s="47">
        <v>0</v>
      </c>
      <c r="M97" s="75">
        <v>2.31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51.93</v>
      </c>
      <c r="W97">
        <v>0</v>
      </c>
      <c r="X97">
        <v>0</v>
      </c>
      <c r="Y97">
        <v>0.19</v>
      </c>
      <c r="Z97">
        <v>1.06</v>
      </c>
      <c r="AA97">
        <v>0</v>
      </c>
      <c r="AB97">
        <v>2.31</v>
      </c>
      <c r="AC97">
        <v>0.28999999999999998</v>
      </c>
      <c r="AD97">
        <v>48.08</v>
      </c>
    </row>
    <row r="98" spans="1:83">
      <c r="G98" t="s">
        <v>140</v>
      </c>
      <c r="H98" s="74">
        <v>1.54</v>
      </c>
      <c r="I98" s="47">
        <v>0</v>
      </c>
      <c r="J98" s="47">
        <v>48.08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49.62</v>
      </c>
      <c r="W98">
        <v>0</v>
      </c>
      <c r="X98">
        <v>0</v>
      </c>
      <c r="Y98">
        <v>0.19</v>
      </c>
      <c r="Z98">
        <v>1.06</v>
      </c>
      <c r="AA98">
        <v>0</v>
      </c>
      <c r="AB98">
        <v>0</v>
      </c>
      <c r="AC98">
        <v>0.28999999999999998</v>
      </c>
      <c r="AD98">
        <v>48.08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0.8771374999999999</v>
      </c>
      <c r="I99" s="70">
        <f t="shared" ref="I99:BQ99" si="1">SUM(I3:I98)/4000</f>
        <v>0</v>
      </c>
      <c r="J99" s="70">
        <f t="shared" si="1"/>
        <v>3.016102500000001</v>
      </c>
      <c r="K99" s="70">
        <f t="shared" si="1"/>
        <v>0</v>
      </c>
      <c r="L99" s="70">
        <f t="shared" si="1"/>
        <v>0</v>
      </c>
      <c r="M99" s="70">
        <f t="shared" si="1"/>
        <v>8.4144999999999998E-2</v>
      </c>
      <c r="N99" s="69">
        <f t="shared" si="1"/>
        <v>0</v>
      </c>
      <c r="O99" s="70">
        <f t="shared" si="1"/>
        <v>-1.7705</v>
      </c>
      <c r="P99" s="70">
        <f t="shared" si="1"/>
        <v>0</v>
      </c>
      <c r="Q99" s="70">
        <f t="shared" si="1"/>
        <v>-0.27124999999999999</v>
      </c>
      <c r="R99" s="70">
        <f t="shared" si="1"/>
        <v>0</v>
      </c>
      <c r="S99" s="71">
        <f t="shared" si="1"/>
        <v>0</v>
      </c>
      <c r="U99" s="69">
        <f t="shared" si="1"/>
        <v>-2.04175</v>
      </c>
      <c r="V99" s="71">
        <f t="shared" si="1"/>
        <v>3.9773850000000004</v>
      </c>
      <c r="W99">
        <f t="shared" si="1"/>
        <v>0.84478000000000009</v>
      </c>
      <c r="X99">
        <f t="shared" si="1"/>
        <v>-1.7705</v>
      </c>
      <c r="Y99">
        <f t="shared" si="1"/>
        <v>4.1999999999999971E-3</v>
      </c>
      <c r="Z99">
        <f t="shared" si="1"/>
        <v>2.2357500000000041E-2</v>
      </c>
      <c r="AA99">
        <f t="shared" si="1"/>
        <v>-0.27124999999999999</v>
      </c>
      <c r="AB99">
        <f t="shared" si="1"/>
        <v>8.4144999999999998E-2</v>
      </c>
      <c r="AC99">
        <f t="shared" si="1"/>
        <v>5.7999999999999892E-3</v>
      </c>
      <c r="AD99">
        <f t="shared" si="1"/>
        <v>3.016102500000001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11</v>
      </c>
      <c r="W1" t="s">
        <v>548</v>
      </c>
      <c r="X1" t="s">
        <v>146</v>
      </c>
      <c r="Y1" t="s">
        <v>145</v>
      </c>
      <c r="Z1" t="s">
        <v>562</v>
      </c>
      <c r="AA1" t="s">
        <v>145</v>
      </c>
      <c r="AB1" t="s">
        <v>564</v>
      </c>
      <c r="AC1" t="s">
        <v>146</v>
      </c>
      <c r="AD1" t="s">
        <v>556</v>
      </c>
      <c r="AE1" t="s">
        <v>146</v>
      </c>
      <c r="AF1" t="s">
        <v>566</v>
      </c>
      <c r="AG1" t="s">
        <v>566</v>
      </c>
      <c r="AH1" t="s">
        <v>550</v>
      </c>
      <c r="AI1" t="s">
        <v>552</v>
      </c>
      <c r="AJ1" t="s">
        <v>569</v>
      </c>
      <c r="AK1" t="s">
        <v>145</v>
      </c>
      <c r="AL1" t="s">
        <v>575</v>
      </c>
      <c r="AM1" t="s">
        <v>562</v>
      </c>
      <c r="AN1" t="s">
        <v>578</v>
      </c>
      <c r="AO1" t="s">
        <v>578</v>
      </c>
      <c r="AP1" t="s">
        <v>581</v>
      </c>
      <c r="AQ1" t="s">
        <v>583</v>
      </c>
      <c r="AR1" t="s">
        <v>585</v>
      </c>
      <c r="AS1" t="s">
        <v>587</v>
      </c>
      <c r="AT1" t="s">
        <v>546</v>
      </c>
      <c r="AU1" t="s">
        <v>544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W2" s="29" t="s">
        <v>535</v>
      </c>
      <c r="X2" t="s">
        <v>559</v>
      </c>
      <c r="Y2" t="s">
        <v>554</v>
      </c>
      <c r="Z2" t="s">
        <v>148</v>
      </c>
      <c r="AA2" t="s">
        <v>559</v>
      </c>
      <c r="AB2" t="s">
        <v>149</v>
      </c>
      <c r="AC2" t="s">
        <v>573</v>
      </c>
      <c r="AD2" t="s">
        <v>148</v>
      </c>
      <c r="AE2" t="s">
        <v>554</v>
      </c>
      <c r="AF2" t="s">
        <v>169</v>
      </c>
      <c r="AG2" t="s">
        <v>170</v>
      </c>
      <c r="AH2" t="s">
        <v>148</v>
      </c>
      <c r="AI2" t="s">
        <v>148</v>
      </c>
      <c r="AJ2" t="s">
        <v>148</v>
      </c>
      <c r="AK2" t="s">
        <v>571</v>
      </c>
      <c r="AL2" t="s">
        <v>148</v>
      </c>
      <c r="AM2" t="s">
        <v>148</v>
      </c>
      <c r="AN2" t="s">
        <v>535</v>
      </c>
      <c r="AO2" t="s">
        <v>535</v>
      </c>
      <c r="AP2" t="s">
        <v>535</v>
      </c>
      <c r="AQ2" t="s">
        <v>358</v>
      </c>
      <c r="AR2" t="s">
        <v>535</v>
      </c>
      <c r="AS2" t="s">
        <v>535</v>
      </c>
      <c r="AT2" t="s">
        <v>148</v>
      </c>
      <c r="AU2" t="s">
        <v>148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1.92</v>
      </c>
      <c r="K3" s="54">
        <v>112.53999999999999</v>
      </c>
      <c r="L3" s="54">
        <v>17.310000000000002</v>
      </c>
      <c r="M3" s="73">
        <v>0</v>
      </c>
      <c r="N3" s="72">
        <v>91.49</v>
      </c>
      <c r="O3" s="54">
        <v>102.63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0</v>
      </c>
      <c r="X3">
        <v>0</v>
      </c>
      <c r="Y3">
        <v>91.49</v>
      </c>
      <c r="Z3">
        <v>25.97</v>
      </c>
      <c r="AA3">
        <v>0</v>
      </c>
      <c r="AB3">
        <v>1.92</v>
      </c>
      <c r="AC3">
        <v>72.13</v>
      </c>
      <c r="AD3">
        <v>8.66</v>
      </c>
      <c r="AE3">
        <v>30.5</v>
      </c>
      <c r="AF3">
        <v>0</v>
      </c>
      <c r="AG3">
        <v>0</v>
      </c>
      <c r="AH3">
        <v>8.66</v>
      </c>
      <c r="AI3">
        <v>25.97</v>
      </c>
      <c r="AJ3">
        <v>0</v>
      </c>
      <c r="AK3">
        <v>0</v>
      </c>
      <c r="AL3">
        <v>17.309999999999999</v>
      </c>
      <c r="AM3">
        <v>25.97</v>
      </c>
      <c r="AN3">
        <v>2.89</v>
      </c>
      <c r="AO3">
        <v>0</v>
      </c>
      <c r="AP3">
        <v>5.77</v>
      </c>
      <c r="AQ3">
        <v>0.43</v>
      </c>
      <c r="AR3">
        <v>7.69</v>
      </c>
      <c r="AS3">
        <v>0.96</v>
      </c>
      <c r="AT3">
        <v>0</v>
      </c>
      <c r="AU3">
        <v>0</v>
      </c>
    </row>
    <row r="4" spans="1:47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1.92</v>
      </c>
      <c r="K4" s="47">
        <v>112.53999999999999</v>
      </c>
      <c r="L4" s="47">
        <v>17.310000000000002</v>
      </c>
      <c r="M4" s="75">
        <v>0</v>
      </c>
      <c r="N4" s="74">
        <v>91.49</v>
      </c>
      <c r="O4" s="47">
        <v>102.63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0</v>
      </c>
      <c r="X4">
        <v>0</v>
      </c>
      <c r="Y4">
        <v>91.49</v>
      </c>
      <c r="Z4">
        <v>25.97</v>
      </c>
      <c r="AA4">
        <v>0</v>
      </c>
      <c r="AB4">
        <v>1.92</v>
      </c>
      <c r="AC4">
        <v>72.13</v>
      </c>
      <c r="AD4">
        <v>8.66</v>
      </c>
      <c r="AE4">
        <v>30.5</v>
      </c>
      <c r="AF4">
        <v>0</v>
      </c>
      <c r="AG4">
        <v>0</v>
      </c>
      <c r="AH4">
        <v>8.66</v>
      </c>
      <c r="AI4">
        <v>25.97</v>
      </c>
      <c r="AJ4">
        <v>0</v>
      </c>
      <c r="AK4">
        <v>0</v>
      </c>
      <c r="AL4">
        <v>17.309999999999999</v>
      </c>
      <c r="AM4">
        <v>25.97</v>
      </c>
      <c r="AN4">
        <v>2.89</v>
      </c>
      <c r="AO4">
        <v>0</v>
      </c>
      <c r="AP4">
        <v>5.77</v>
      </c>
      <c r="AQ4">
        <v>0.43</v>
      </c>
      <c r="AR4">
        <v>7.69</v>
      </c>
      <c r="AS4">
        <v>0.96</v>
      </c>
      <c r="AT4">
        <v>0</v>
      </c>
      <c r="AU4">
        <v>0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1.92</v>
      </c>
      <c r="K5" s="47">
        <v>112.53999999999999</v>
      </c>
      <c r="L5" s="47">
        <v>17.310000000000002</v>
      </c>
      <c r="M5" s="75">
        <v>0</v>
      </c>
      <c r="N5" s="74">
        <v>91.49</v>
      </c>
      <c r="O5" s="47">
        <v>102.63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0</v>
      </c>
      <c r="X5">
        <v>0</v>
      </c>
      <c r="Y5">
        <v>91.49</v>
      </c>
      <c r="Z5">
        <v>25.97</v>
      </c>
      <c r="AA5">
        <v>0</v>
      </c>
      <c r="AB5">
        <v>1.92</v>
      </c>
      <c r="AC5">
        <v>72.13</v>
      </c>
      <c r="AD5">
        <v>8.66</v>
      </c>
      <c r="AE5">
        <v>30.5</v>
      </c>
      <c r="AF5">
        <v>0</v>
      </c>
      <c r="AG5">
        <v>0</v>
      </c>
      <c r="AH5">
        <v>8.66</v>
      </c>
      <c r="AI5">
        <v>25.97</v>
      </c>
      <c r="AJ5">
        <v>0</v>
      </c>
      <c r="AK5">
        <v>0</v>
      </c>
      <c r="AL5">
        <v>17.309999999999999</v>
      </c>
      <c r="AM5">
        <v>25.97</v>
      </c>
      <c r="AN5">
        <v>2.89</v>
      </c>
      <c r="AO5">
        <v>0</v>
      </c>
      <c r="AP5">
        <v>5.77</v>
      </c>
      <c r="AQ5">
        <v>0.43</v>
      </c>
      <c r="AR5">
        <v>7.69</v>
      </c>
      <c r="AS5">
        <v>0.96</v>
      </c>
      <c r="AT5">
        <v>0</v>
      </c>
      <c r="AU5">
        <v>0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1.92</v>
      </c>
      <c r="K6" s="47">
        <v>112.53999999999999</v>
      </c>
      <c r="L6" s="47">
        <v>17.310000000000002</v>
      </c>
      <c r="M6" s="75">
        <v>0</v>
      </c>
      <c r="N6" s="74">
        <v>91.49</v>
      </c>
      <c r="O6" s="47">
        <v>102.63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0</v>
      </c>
      <c r="X6">
        <v>0</v>
      </c>
      <c r="Y6">
        <v>91.49</v>
      </c>
      <c r="Z6">
        <v>25.97</v>
      </c>
      <c r="AA6">
        <v>0</v>
      </c>
      <c r="AB6">
        <v>1.92</v>
      </c>
      <c r="AC6">
        <v>72.13</v>
      </c>
      <c r="AD6">
        <v>8.66</v>
      </c>
      <c r="AE6">
        <v>30.5</v>
      </c>
      <c r="AF6">
        <v>0</v>
      </c>
      <c r="AG6">
        <v>0</v>
      </c>
      <c r="AH6">
        <v>8.66</v>
      </c>
      <c r="AI6">
        <v>25.97</v>
      </c>
      <c r="AJ6">
        <v>0</v>
      </c>
      <c r="AK6">
        <v>0</v>
      </c>
      <c r="AL6">
        <v>17.309999999999999</v>
      </c>
      <c r="AM6">
        <v>25.97</v>
      </c>
      <c r="AN6">
        <v>2.89</v>
      </c>
      <c r="AO6">
        <v>0</v>
      </c>
      <c r="AP6">
        <v>5.77</v>
      </c>
      <c r="AQ6">
        <v>0.43</v>
      </c>
      <c r="AR6">
        <v>7.69</v>
      </c>
      <c r="AS6">
        <v>0.96</v>
      </c>
      <c r="AT6">
        <v>0</v>
      </c>
      <c r="AU6">
        <v>0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1.92</v>
      </c>
      <c r="K7" s="47">
        <v>112.53999999999999</v>
      </c>
      <c r="L7" s="47">
        <v>17.310000000000002</v>
      </c>
      <c r="M7" s="75">
        <v>0</v>
      </c>
      <c r="N7" s="74">
        <v>91.49</v>
      </c>
      <c r="O7" s="47">
        <v>102.63</v>
      </c>
      <c r="P7" s="47">
        <v>0</v>
      </c>
      <c r="Q7" s="47">
        <v>0</v>
      </c>
      <c r="R7" s="47">
        <v>0</v>
      </c>
      <c r="S7" s="75">
        <v>0</v>
      </c>
      <c r="T7" t="s">
        <v>593</v>
      </c>
      <c r="W7">
        <v>0</v>
      </c>
      <c r="X7">
        <v>0</v>
      </c>
      <c r="Y7">
        <v>91.49</v>
      </c>
      <c r="Z7">
        <v>25.97</v>
      </c>
      <c r="AA7">
        <v>0</v>
      </c>
      <c r="AB7">
        <v>1.92</v>
      </c>
      <c r="AC7">
        <v>72.13</v>
      </c>
      <c r="AD7">
        <v>8.66</v>
      </c>
      <c r="AE7">
        <v>30.5</v>
      </c>
      <c r="AF7">
        <v>0</v>
      </c>
      <c r="AG7">
        <v>0</v>
      </c>
      <c r="AH7">
        <v>8.66</v>
      </c>
      <c r="AI7">
        <v>25.97</v>
      </c>
      <c r="AJ7">
        <v>0</v>
      </c>
      <c r="AK7">
        <v>0</v>
      </c>
      <c r="AL7">
        <v>17.309999999999999</v>
      </c>
      <c r="AM7">
        <v>25.97</v>
      </c>
      <c r="AN7">
        <v>2.89</v>
      </c>
      <c r="AO7">
        <v>0</v>
      </c>
      <c r="AP7">
        <v>5.77</v>
      </c>
      <c r="AQ7">
        <v>0.38</v>
      </c>
      <c r="AR7">
        <v>7.69</v>
      </c>
      <c r="AS7">
        <v>0.96</v>
      </c>
      <c r="AT7">
        <v>0</v>
      </c>
      <c r="AU7">
        <v>0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1.92</v>
      </c>
      <c r="K8" s="47">
        <v>112.53999999999999</v>
      </c>
      <c r="L8" s="47">
        <v>17.310000000000002</v>
      </c>
      <c r="M8" s="75">
        <v>0</v>
      </c>
      <c r="N8" s="74">
        <v>91.49</v>
      </c>
      <c r="O8" s="47">
        <v>102.63</v>
      </c>
      <c r="P8" s="47">
        <v>0</v>
      </c>
      <c r="Q8" s="47">
        <v>0</v>
      </c>
      <c r="R8" s="47">
        <v>0</v>
      </c>
      <c r="S8" s="75">
        <v>0</v>
      </c>
      <c r="T8" t="s">
        <v>594</v>
      </c>
      <c r="W8">
        <v>0</v>
      </c>
      <c r="X8">
        <v>0</v>
      </c>
      <c r="Y8">
        <v>91.49</v>
      </c>
      <c r="Z8">
        <v>25.97</v>
      </c>
      <c r="AA8">
        <v>0</v>
      </c>
      <c r="AB8">
        <v>1.92</v>
      </c>
      <c r="AC8">
        <v>72.13</v>
      </c>
      <c r="AD8">
        <v>8.66</v>
      </c>
      <c r="AE8">
        <v>30.5</v>
      </c>
      <c r="AF8">
        <v>0</v>
      </c>
      <c r="AG8">
        <v>0</v>
      </c>
      <c r="AH8">
        <v>8.66</v>
      </c>
      <c r="AI8">
        <v>25.97</v>
      </c>
      <c r="AJ8">
        <v>0</v>
      </c>
      <c r="AK8">
        <v>0</v>
      </c>
      <c r="AL8">
        <v>17.309999999999999</v>
      </c>
      <c r="AM8">
        <v>25.97</v>
      </c>
      <c r="AN8">
        <v>2.89</v>
      </c>
      <c r="AO8">
        <v>0</v>
      </c>
      <c r="AP8">
        <v>5.77</v>
      </c>
      <c r="AQ8">
        <v>0.38</v>
      </c>
      <c r="AR8">
        <v>7.69</v>
      </c>
      <c r="AS8">
        <v>0.96</v>
      </c>
      <c r="AT8">
        <v>0</v>
      </c>
      <c r="AU8">
        <v>0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1.92</v>
      </c>
      <c r="K9" s="47">
        <v>112.53999999999999</v>
      </c>
      <c r="L9" s="47">
        <v>17.310000000000002</v>
      </c>
      <c r="M9" s="75">
        <v>0</v>
      </c>
      <c r="N9" s="74">
        <v>91.49</v>
      </c>
      <c r="O9" s="47">
        <v>102.63</v>
      </c>
      <c r="P9" s="47">
        <v>0</v>
      </c>
      <c r="Q9" s="47">
        <v>0</v>
      </c>
      <c r="R9" s="47">
        <v>0</v>
      </c>
      <c r="S9" s="75">
        <v>0</v>
      </c>
      <c r="T9" t="s">
        <v>593</v>
      </c>
      <c r="W9">
        <v>0</v>
      </c>
      <c r="X9">
        <v>0</v>
      </c>
      <c r="Y9">
        <v>91.49</v>
      </c>
      <c r="Z9">
        <v>25.97</v>
      </c>
      <c r="AA9">
        <v>0</v>
      </c>
      <c r="AB9">
        <v>1.92</v>
      </c>
      <c r="AC9">
        <v>72.13</v>
      </c>
      <c r="AD9">
        <v>8.66</v>
      </c>
      <c r="AE9">
        <v>30.5</v>
      </c>
      <c r="AF9">
        <v>0</v>
      </c>
      <c r="AG9">
        <v>0</v>
      </c>
      <c r="AH9">
        <v>8.66</v>
      </c>
      <c r="AI9">
        <v>25.97</v>
      </c>
      <c r="AJ9">
        <v>0</v>
      </c>
      <c r="AK9">
        <v>0</v>
      </c>
      <c r="AL9">
        <v>17.309999999999999</v>
      </c>
      <c r="AM9">
        <v>25.97</v>
      </c>
      <c r="AN9">
        <v>2.89</v>
      </c>
      <c r="AO9">
        <v>0</v>
      </c>
      <c r="AP9">
        <v>5.77</v>
      </c>
      <c r="AQ9">
        <v>0.38</v>
      </c>
      <c r="AR9">
        <v>7.69</v>
      </c>
      <c r="AS9">
        <v>0.96</v>
      </c>
      <c r="AT9">
        <v>0</v>
      </c>
      <c r="AU9">
        <v>0</v>
      </c>
    </row>
    <row r="10" spans="1:47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1.92</v>
      </c>
      <c r="K10" s="47">
        <v>112.53999999999999</v>
      </c>
      <c r="L10" s="47">
        <v>17.310000000000002</v>
      </c>
      <c r="M10" s="75">
        <v>0</v>
      </c>
      <c r="N10" s="74">
        <v>91.49</v>
      </c>
      <c r="O10" s="47">
        <v>102.63</v>
      </c>
      <c r="P10" s="47">
        <v>0</v>
      </c>
      <c r="Q10" s="47">
        <v>0</v>
      </c>
      <c r="R10" s="47">
        <v>0</v>
      </c>
      <c r="S10" s="75">
        <v>0</v>
      </c>
      <c r="T10" t="s">
        <v>594</v>
      </c>
      <c r="W10">
        <v>0</v>
      </c>
      <c r="X10">
        <v>0</v>
      </c>
      <c r="Y10">
        <v>91.49</v>
      </c>
      <c r="Z10">
        <v>25.97</v>
      </c>
      <c r="AA10">
        <v>0</v>
      </c>
      <c r="AB10">
        <v>1.92</v>
      </c>
      <c r="AC10">
        <v>72.13</v>
      </c>
      <c r="AD10">
        <v>8.66</v>
      </c>
      <c r="AE10">
        <v>30.5</v>
      </c>
      <c r="AF10">
        <v>0</v>
      </c>
      <c r="AG10">
        <v>0</v>
      </c>
      <c r="AH10">
        <v>8.66</v>
      </c>
      <c r="AI10">
        <v>25.97</v>
      </c>
      <c r="AJ10">
        <v>0</v>
      </c>
      <c r="AK10">
        <v>0</v>
      </c>
      <c r="AL10">
        <v>17.309999999999999</v>
      </c>
      <c r="AM10">
        <v>25.97</v>
      </c>
      <c r="AN10">
        <v>2.89</v>
      </c>
      <c r="AO10">
        <v>0</v>
      </c>
      <c r="AP10">
        <v>5.77</v>
      </c>
      <c r="AQ10">
        <v>0.38</v>
      </c>
      <c r="AR10">
        <v>7.69</v>
      </c>
      <c r="AS10">
        <v>0.96</v>
      </c>
      <c r="AT10">
        <v>0</v>
      </c>
      <c r="AU10">
        <v>0</v>
      </c>
    </row>
    <row r="11" spans="1:47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1.92</v>
      </c>
      <c r="K11" s="47">
        <v>112.53999999999999</v>
      </c>
      <c r="L11" s="47">
        <v>17.310000000000002</v>
      </c>
      <c r="M11" s="75">
        <v>0</v>
      </c>
      <c r="N11" s="74">
        <v>91.49</v>
      </c>
      <c r="O11" s="47">
        <v>102.63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91.49</v>
      </c>
      <c r="Z11">
        <v>25.97</v>
      </c>
      <c r="AA11">
        <v>0</v>
      </c>
      <c r="AB11">
        <v>1.92</v>
      </c>
      <c r="AC11">
        <v>72.13</v>
      </c>
      <c r="AD11">
        <v>8.66</v>
      </c>
      <c r="AE11">
        <v>30.5</v>
      </c>
      <c r="AF11">
        <v>0</v>
      </c>
      <c r="AG11">
        <v>0</v>
      </c>
      <c r="AH11">
        <v>8.66</v>
      </c>
      <c r="AI11">
        <v>25.97</v>
      </c>
      <c r="AJ11">
        <v>0</v>
      </c>
      <c r="AK11">
        <v>0</v>
      </c>
      <c r="AL11">
        <v>17.309999999999999</v>
      </c>
      <c r="AM11">
        <v>25.97</v>
      </c>
      <c r="AN11">
        <v>2.89</v>
      </c>
      <c r="AO11">
        <v>0</v>
      </c>
      <c r="AP11">
        <v>5.77</v>
      </c>
      <c r="AQ11">
        <v>0.38</v>
      </c>
      <c r="AR11">
        <v>7.69</v>
      </c>
      <c r="AS11">
        <v>0.96</v>
      </c>
      <c r="AT11">
        <v>0</v>
      </c>
      <c r="AU11">
        <v>0</v>
      </c>
    </row>
    <row r="12" spans="1:47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1.92</v>
      </c>
      <c r="K12" s="47">
        <v>112.53999999999999</v>
      </c>
      <c r="L12" s="47">
        <v>17.310000000000002</v>
      </c>
      <c r="M12" s="75">
        <v>0</v>
      </c>
      <c r="N12" s="74">
        <v>91.49</v>
      </c>
      <c r="O12" s="47">
        <v>102.63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91.49</v>
      </c>
      <c r="Z12">
        <v>25.97</v>
      </c>
      <c r="AA12">
        <v>0</v>
      </c>
      <c r="AB12">
        <v>1.92</v>
      </c>
      <c r="AC12">
        <v>72.13</v>
      </c>
      <c r="AD12">
        <v>8.66</v>
      </c>
      <c r="AE12">
        <v>30.5</v>
      </c>
      <c r="AF12">
        <v>0</v>
      </c>
      <c r="AG12">
        <v>0</v>
      </c>
      <c r="AH12">
        <v>8.66</v>
      </c>
      <c r="AI12">
        <v>25.97</v>
      </c>
      <c r="AJ12">
        <v>0</v>
      </c>
      <c r="AK12">
        <v>0</v>
      </c>
      <c r="AL12">
        <v>17.309999999999999</v>
      </c>
      <c r="AM12">
        <v>25.97</v>
      </c>
      <c r="AN12">
        <v>2.89</v>
      </c>
      <c r="AO12">
        <v>0</v>
      </c>
      <c r="AP12">
        <v>5.77</v>
      </c>
      <c r="AQ12">
        <v>0.38</v>
      </c>
      <c r="AR12">
        <v>7.69</v>
      </c>
      <c r="AS12">
        <v>0.96</v>
      </c>
      <c r="AT12">
        <v>0</v>
      </c>
      <c r="AU12">
        <v>0</v>
      </c>
    </row>
    <row r="13" spans="1:47">
      <c r="A13" t="s">
        <v>242</v>
      </c>
      <c r="G13" t="s">
        <v>55</v>
      </c>
      <c r="H13" s="74">
        <v>0.38</v>
      </c>
      <c r="I13" s="47">
        <v>0</v>
      </c>
      <c r="J13" s="47">
        <v>1.92</v>
      </c>
      <c r="K13" s="47">
        <v>112.53999999999999</v>
      </c>
      <c r="L13" s="47">
        <v>17.310000000000002</v>
      </c>
      <c r="M13" s="75">
        <v>0</v>
      </c>
      <c r="N13" s="74">
        <v>91.49</v>
      </c>
      <c r="O13" s="47">
        <v>102.63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91.49</v>
      </c>
      <c r="Z13">
        <v>25.97</v>
      </c>
      <c r="AA13">
        <v>0</v>
      </c>
      <c r="AB13">
        <v>1.92</v>
      </c>
      <c r="AC13">
        <v>72.13</v>
      </c>
      <c r="AD13">
        <v>8.66</v>
      </c>
      <c r="AE13">
        <v>30.5</v>
      </c>
      <c r="AF13">
        <v>0</v>
      </c>
      <c r="AG13">
        <v>0</v>
      </c>
      <c r="AH13">
        <v>8.66</v>
      </c>
      <c r="AI13">
        <v>25.97</v>
      </c>
      <c r="AJ13">
        <v>0</v>
      </c>
      <c r="AK13">
        <v>0</v>
      </c>
      <c r="AL13">
        <v>17.309999999999999</v>
      </c>
      <c r="AM13">
        <v>25.97</v>
      </c>
      <c r="AN13">
        <v>2.89</v>
      </c>
      <c r="AO13">
        <v>0</v>
      </c>
      <c r="AP13">
        <v>5.77</v>
      </c>
      <c r="AQ13">
        <v>0.38</v>
      </c>
      <c r="AR13">
        <v>7.69</v>
      </c>
      <c r="AS13">
        <v>0.96</v>
      </c>
      <c r="AT13">
        <v>0</v>
      </c>
      <c r="AU13">
        <v>0</v>
      </c>
    </row>
    <row r="14" spans="1:47">
      <c r="A14" t="s">
        <v>243</v>
      </c>
      <c r="G14" t="s">
        <v>56</v>
      </c>
      <c r="H14" s="74">
        <v>0.38</v>
      </c>
      <c r="I14" s="47">
        <v>0</v>
      </c>
      <c r="J14" s="47">
        <v>1.92</v>
      </c>
      <c r="K14" s="47">
        <v>112.53999999999999</v>
      </c>
      <c r="L14" s="47">
        <v>17.310000000000002</v>
      </c>
      <c r="M14" s="75">
        <v>0</v>
      </c>
      <c r="N14" s="74">
        <v>91.49</v>
      </c>
      <c r="O14" s="47">
        <v>102.63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91.49</v>
      </c>
      <c r="Z14">
        <v>25.97</v>
      </c>
      <c r="AA14">
        <v>0</v>
      </c>
      <c r="AB14">
        <v>1.92</v>
      </c>
      <c r="AC14">
        <v>72.13</v>
      </c>
      <c r="AD14">
        <v>8.66</v>
      </c>
      <c r="AE14">
        <v>30.5</v>
      </c>
      <c r="AF14">
        <v>0</v>
      </c>
      <c r="AG14">
        <v>0</v>
      </c>
      <c r="AH14">
        <v>8.66</v>
      </c>
      <c r="AI14">
        <v>25.97</v>
      </c>
      <c r="AJ14">
        <v>0</v>
      </c>
      <c r="AK14">
        <v>0</v>
      </c>
      <c r="AL14">
        <v>17.309999999999999</v>
      </c>
      <c r="AM14">
        <v>25.97</v>
      </c>
      <c r="AN14">
        <v>2.89</v>
      </c>
      <c r="AO14">
        <v>0</v>
      </c>
      <c r="AP14">
        <v>5.77</v>
      </c>
      <c r="AQ14">
        <v>0.38</v>
      </c>
      <c r="AR14">
        <v>7.69</v>
      </c>
      <c r="AS14">
        <v>0.96</v>
      </c>
      <c r="AT14">
        <v>0</v>
      </c>
      <c r="AU14">
        <v>0</v>
      </c>
    </row>
    <row r="15" spans="1:47">
      <c r="A15" t="s">
        <v>244</v>
      </c>
      <c r="G15" t="s">
        <v>57</v>
      </c>
      <c r="H15" s="74">
        <v>0.34</v>
      </c>
      <c r="I15" s="47">
        <v>0</v>
      </c>
      <c r="J15" s="47">
        <v>1.84</v>
      </c>
      <c r="K15" s="47">
        <v>112.53999999999999</v>
      </c>
      <c r="L15" s="47">
        <v>17.310000000000002</v>
      </c>
      <c r="M15" s="75">
        <v>0</v>
      </c>
      <c r="N15" s="74">
        <v>91.49</v>
      </c>
      <c r="O15" s="47">
        <v>102.63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91.49</v>
      </c>
      <c r="Z15">
        <v>25.97</v>
      </c>
      <c r="AA15">
        <v>0</v>
      </c>
      <c r="AB15">
        <v>1.84</v>
      </c>
      <c r="AC15">
        <v>72.13</v>
      </c>
      <c r="AD15">
        <v>8.66</v>
      </c>
      <c r="AE15">
        <v>30.5</v>
      </c>
      <c r="AF15">
        <v>0</v>
      </c>
      <c r="AG15">
        <v>0</v>
      </c>
      <c r="AH15">
        <v>8.66</v>
      </c>
      <c r="AI15">
        <v>25.97</v>
      </c>
      <c r="AJ15">
        <v>0</v>
      </c>
      <c r="AK15">
        <v>0</v>
      </c>
      <c r="AL15">
        <v>17.309999999999999</v>
      </c>
      <c r="AM15">
        <v>25.97</v>
      </c>
      <c r="AN15">
        <v>2.89</v>
      </c>
      <c r="AO15">
        <v>0</v>
      </c>
      <c r="AP15">
        <v>5.77</v>
      </c>
      <c r="AQ15">
        <v>0.34</v>
      </c>
      <c r="AR15">
        <v>7.69</v>
      </c>
      <c r="AS15">
        <v>0.96</v>
      </c>
      <c r="AT15">
        <v>0</v>
      </c>
      <c r="AU15">
        <v>0</v>
      </c>
    </row>
    <row r="16" spans="1:47">
      <c r="A16" t="s">
        <v>245</v>
      </c>
      <c r="G16" t="s">
        <v>58</v>
      </c>
      <c r="H16" s="74">
        <v>0.34</v>
      </c>
      <c r="I16" s="47">
        <v>0</v>
      </c>
      <c r="J16" s="47">
        <v>1.84</v>
      </c>
      <c r="K16" s="47">
        <v>112.53999999999999</v>
      </c>
      <c r="L16" s="47">
        <v>17.310000000000002</v>
      </c>
      <c r="M16" s="75">
        <v>0</v>
      </c>
      <c r="N16" s="74">
        <v>91.49</v>
      </c>
      <c r="O16" s="47">
        <v>102.63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91.49</v>
      </c>
      <c r="Z16">
        <v>25.97</v>
      </c>
      <c r="AA16">
        <v>0</v>
      </c>
      <c r="AB16">
        <v>1.84</v>
      </c>
      <c r="AC16">
        <v>72.13</v>
      </c>
      <c r="AD16">
        <v>8.66</v>
      </c>
      <c r="AE16">
        <v>30.5</v>
      </c>
      <c r="AF16">
        <v>0</v>
      </c>
      <c r="AG16">
        <v>0</v>
      </c>
      <c r="AH16">
        <v>8.66</v>
      </c>
      <c r="AI16">
        <v>25.97</v>
      </c>
      <c r="AJ16">
        <v>0</v>
      </c>
      <c r="AK16">
        <v>0</v>
      </c>
      <c r="AL16">
        <v>17.309999999999999</v>
      </c>
      <c r="AM16">
        <v>25.97</v>
      </c>
      <c r="AN16">
        <v>2.89</v>
      </c>
      <c r="AO16">
        <v>0</v>
      </c>
      <c r="AP16">
        <v>5.77</v>
      </c>
      <c r="AQ16">
        <v>0.34</v>
      </c>
      <c r="AR16">
        <v>7.69</v>
      </c>
      <c r="AS16">
        <v>0.96</v>
      </c>
      <c r="AT16">
        <v>0</v>
      </c>
      <c r="AU16">
        <v>0</v>
      </c>
    </row>
    <row r="17" spans="1:47">
      <c r="A17" t="s">
        <v>246</v>
      </c>
      <c r="G17" t="s">
        <v>59</v>
      </c>
      <c r="H17" s="74">
        <v>0.34</v>
      </c>
      <c r="I17" s="47">
        <v>0</v>
      </c>
      <c r="J17" s="47">
        <v>1.84</v>
      </c>
      <c r="K17" s="47">
        <v>112.53999999999999</v>
      </c>
      <c r="L17" s="47">
        <v>17.310000000000002</v>
      </c>
      <c r="M17" s="75">
        <v>0</v>
      </c>
      <c r="N17" s="74">
        <v>91.49</v>
      </c>
      <c r="O17" s="47">
        <v>102.63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91.49</v>
      </c>
      <c r="Z17">
        <v>25.97</v>
      </c>
      <c r="AA17">
        <v>0</v>
      </c>
      <c r="AB17">
        <v>1.84</v>
      </c>
      <c r="AC17">
        <v>72.13</v>
      </c>
      <c r="AD17">
        <v>8.66</v>
      </c>
      <c r="AE17">
        <v>30.5</v>
      </c>
      <c r="AF17">
        <v>0</v>
      </c>
      <c r="AG17">
        <v>0</v>
      </c>
      <c r="AH17">
        <v>8.66</v>
      </c>
      <c r="AI17">
        <v>25.97</v>
      </c>
      <c r="AJ17">
        <v>0</v>
      </c>
      <c r="AK17">
        <v>0</v>
      </c>
      <c r="AL17">
        <v>17.309999999999999</v>
      </c>
      <c r="AM17">
        <v>25.97</v>
      </c>
      <c r="AN17">
        <v>2.89</v>
      </c>
      <c r="AO17">
        <v>0</v>
      </c>
      <c r="AP17">
        <v>5.77</v>
      </c>
      <c r="AQ17">
        <v>0.34</v>
      </c>
      <c r="AR17">
        <v>7.69</v>
      </c>
      <c r="AS17">
        <v>0.96</v>
      </c>
      <c r="AT17">
        <v>0</v>
      </c>
      <c r="AU17">
        <v>0</v>
      </c>
    </row>
    <row r="18" spans="1:47">
      <c r="A18" t="s">
        <v>247</v>
      </c>
      <c r="G18" t="s">
        <v>60</v>
      </c>
      <c r="H18" s="74">
        <v>0.34</v>
      </c>
      <c r="I18" s="47">
        <v>0</v>
      </c>
      <c r="J18" s="47">
        <v>1.84</v>
      </c>
      <c r="K18" s="47">
        <v>112.53999999999999</v>
      </c>
      <c r="L18" s="47">
        <v>17.310000000000002</v>
      </c>
      <c r="M18" s="75">
        <v>0</v>
      </c>
      <c r="N18" s="74">
        <v>91.49</v>
      </c>
      <c r="O18" s="47">
        <v>102.63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91.49</v>
      </c>
      <c r="Z18">
        <v>25.97</v>
      </c>
      <c r="AA18">
        <v>0</v>
      </c>
      <c r="AB18">
        <v>1.84</v>
      </c>
      <c r="AC18">
        <v>72.13</v>
      </c>
      <c r="AD18">
        <v>8.66</v>
      </c>
      <c r="AE18">
        <v>30.5</v>
      </c>
      <c r="AF18">
        <v>0</v>
      </c>
      <c r="AG18">
        <v>0</v>
      </c>
      <c r="AH18">
        <v>8.66</v>
      </c>
      <c r="AI18">
        <v>25.97</v>
      </c>
      <c r="AJ18">
        <v>0</v>
      </c>
      <c r="AK18">
        <v>0</v>
      </c>
      <c r="AL18">
        <v>17.309999999999999</v>
      </c>
      <c r="AM18">
        <v>25.97</v>
      </c>
      <c r="AN18">
        <v>2.89</v>
      </c>
      <c r="AO18">
        <v>0</v>
      </c>
      <c r="AP18">
        <v>5.77</v>
      </c>
      <c r="AQ18">
        <v>0.34</v>
      </c>
      <c r="AR18">
        <v>7.69</v>
      </c>
      <c r="AS18">
        <v>0.96</v>
      </c>
      <c r="AT18">
        <v>0</v>
      </c>
      <c r="AU18">
        <v>0</v>
      </c>
    </row>
    <row r="19" spans="1:47">
      <c r="A19" t="s">
        <v>261</v>
      </c>
      <c r="G19" t="s">
        <v>61</v>
      </c>
      <c r="H19" s="74">
        <v>0.43</v>
      </c>
      <c r="I19" s="47">
        <v>0</v>
      </c>
      <c r="J19" s="47">
        <v>1.84</v>
      </c>
      <c r="K19" s="47">
        <v>112.53999999999999</v>
      </c>
      <c r="L19" s="47">
        <v>17.310000000000002</v>
      </c>
      <c r="M19" s="75">
        <v>0</v>
      </c>
      <c r="N19" s="74">
        <v>91.49</v>
      </c>
      <c r="O19" s="47">
        <v>102.63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91.49</v>
      </c>
      <c r="Z19">
        <v>25.97</v>
      </c>
      <c r="AA19">
        <v>0</v>
      </c>
      <c r="AB19">
        <v>1.84</v>
      </c>
      <c r="AC19">
        <v>72.13</v>
      </c>
      <c r="AD19">
        <v>8.66</v>
      </c>
      <c r="AE19">
        <v>30.5</v>
      </c>
      <c r="AF19">
        <v>0</v>
      </c>
      <c r="AG19">
        <v>0</v>
      </c>
      <c r="AH19">
        <v>8.66</v>
      </c>
      <c r="AI19">
        <v>25.97</v>
      </c>
      <c r="AJ19">
        <v>0</v>
      </c>
      <c r="AK19">
        <v>0</v>
      </c>
      <c r="AL19">
        <v>17.309999999999999</v>
      </c>
      <c r="AM19">
        <v>25.97</v>
      </c>
      <c r="AN19">
        <v>2.89</v>
      </c>
      <c r="AO19">
        <v>0</v>
      </c>
      <c r="AP19">
        <v>5.77</v>
      </c>
      <c r="AQ19">
        <v>0.43</v>
      </c>
      <c r="AR19">
        <v>7.69</v>
      </c>
      <c r="AS19">
        <v>0.96</v>
      </c>
      <c r="AT19">
        <v>0</v>
      </c>
      <c r="AU19">
        <v>0</v>
      </c>
    </row>
    <row r="20" spans="1:47">
      <c r="A20" t="s">
        <v>262</v>
      </c>
      <c r="G20" t="s">
        <v>62</v>
      </c>
      <c r="H20" s="74">
        <v>0.43</v>
      </c>
      <c r="I20" s="47">
        <v>0</v>
      </c>
      <c r="J20" s="47">
        <v>1.84</v>
      </c>
      <c r="K20" s="47">
        <v>112.53999999999999</v>
      </c>
      <c r="L20" s="47">
        <v>17.310000000000002</v>
      </c>
      <c r="M20" s="75">
        <v>0</v>
      </c>
      <c r="N20" s="74">
        <v>91.49</v>
      </c>
      <c r="O20" s="47">
        <v>102.63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91.49</v>
      </c>
      <c r="Z20">
        <v>25.97</v>
      </c>
      <c r="AA20">
        <v>0</v>
      </c>
      <c r="AB20">
        <v>1.84</v>
      </c>
      <c r="AC20">
        <v>72.13</v>
      </c>
      <c r="AD20">
        <v>8.66</v>
      </c>
      <c r="AE20">
        <v>30.5</v>
      </c>
      <c r="AF20">
        <v>0</v>
      </c>
      <c r="AG20">
        <v>0</v>
      </c>
      <c r="AH20">
        <v>8.66</v>
      </c>
      <c r="AI20">
        <v>25.97</v>
      </c>
      <c r="AJ20">
        <v>0</v>
      </c>
      <c r="AK20">
        <v>0</v>
      </c>
      <c r="AL20">
        <v>17.309999999999999</v>
      </c>
      <c r="AM20">
        <v>25.97</v>
      </c>
      <c r="AN20">
        <v>2.89</v>
      </c>
      <c r="AO20">
        <v>0</v>
      </c>
      <c r="AP20">
        <v>5.77</v>
      </c>
      <c r="AQ20">
        <v>0.43</v>
      </c>
      <c r="AR20">
        <v>7.69</v>
      </c>
      <c r="AS20">
        <v>0.96</v>
      </c>
      <c r="AT20">
        <v>0</v>
      </c>
      <c r="AU20">
        <v>0</v>
      </c>
    </row>
    <row r="21" spans="1:47">
      <c r="A21" t="s">
        <v>248</v>
      </c>
      <c r="G21" t="s">
        <v>63</v>
      </c>
      <c r="H21" s="74">
        <v>0.43</v>
      </c>
      <c r="I21" s="47">
        <v>0</v>
      </c>
      <c r="J21" s="47">
        <v>1.84</v>
      </c>
      <c r="K21" s="47">
        <v>112.53999999999999</v>
      </c>
      <c r="L21" s="47">
        <v>17.310000000000002</v>
      </c>
      <c r="M21" s="75">
        <v>0</v>
      </c>
      <c r="N21" s="74">
        <v>91.49</v>
      </c>
      <c r="O21" s="47">
        <v>102.63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91.49</v>
      </c>
      <c r="Z21">
        <v>25.97</v>
      </c>
      <c r="AA21">
        <v>0</v>
      </c>
      <c r="AB21">
        <v>1.84</v>
      </c>
      <c r="AC21">
        <v>72.13</v>
      </c>
      <c r="AD21">
        <v>8.66</v>
      </c>
      <c r="AE21">
        <v>30.5</v>
      </c>
      <c r="AF21">
        <v>0</v>
      </c>
      <c r="AG21">
        <v>0</v>
      </c>
      <c r="AH21">
        <v>8.66</v>
      </c>
      <c r="AI21">
        <v>25.97</v>
      </c>
      <c r="AJ21">
        <v>0</v>
      </c>
      <c r="AK21">
        <v>0</v>
      </c>
      <c r="AL21">
        <v>17.309999999999999</v>
      </c>
      <c r="AM21">
        <v>25.97</v>
      </c>
      <c r="AN21">
        <v>2.89</v>
      </c>
      <c r="AO21">
        <v>0</v>
      </c>
      <c r="AP21">
        <v>5.77</v>
      </c>
      <c r="AQ21">
        <v>0.43</v>
      </c>
      <c r="AR21">
        <v>7.69</v>
      </c>
      <c r="AS21">
        <v>0.96</v>
      </c>
      <c r="AT21">
        <v>0</v>
      </c>
      <c r="AU21">
        <v>0</v>
      </c>
    </row>
    <row r="22" spans="1:47">
      <c r="A22" t="s">
        <v>249</v>
      </c>
      <c r="G22" t="s">
        <v>64</v>
      </c>
      <c r="H22" s="74">
        <v>0.43</v>
      </c>
      <c r="I22" s="47">
        <v>0</v>
      </c>
      <c r="J22" s="47">
        <v>1.84</v>
      </c>
      <c r="K22" s="47">
        <v>112.53999999999999</v>
      </c>
      <c r="L22" s="47">
        <v>17.310000000000002</v>
      </c>
      <c r="M22" s="75">
        <v>0</v>
      </c>
      <c r="N22" s="74">
        <v>91.49</v>
      </c>
      <c r="O22" s="47">
        <v>102.63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91.49</v>
      </c>
      <c r="Z22">
        <v>25.97</v>
      </c>
      <c r="AA22">
        <v>0</v>
      </c>
      <c r="AB22">
        <v>1.84</v>
      </c>
      <c r="AC22">
        <v>72.13</v>
      </c>
      <c r="AD22">
        <v>8.66</v>
      </c>
      <c r="AE22">
        <v>30.5</v>
      </c>
      <c r="AF22">
        <v>0</v>
      </c>
      <c r="AG22">
        <v>0</v>
      </c>
      <c r="AH22">
        <v>8.66</v>
      </c>
      <c r="AI22">
        <v>25.97</v>
      </c>
      <c r="AJ22">
        <v>0</v>
      </c>
      <c r="AK22">
        <v>0</v>
      </c>
      <c r="AL22">
        <v>17.309999999999999</v>
      </c>
      <c r="AM22">
        <v>25.97</v>
      </c>
      <c r="AN22">
        <v>2.89</v>
      </c>
      <c r="AO22">
        <v>0</v>
      </c>
      <c r="AP22">
        <v>5.77</v>
      </c>
      <c r="AQ22">
        <v>0.43</v>
      </c>
      <c r="AR22">
        <v>7.69</v>
      </c>
      <c r="AS22">
        <v>0.96</v>
      </c>
      <c r="AT22">
        <v>0</v>
      </c>
      <c r="AU22">
        <v>0</v>
      </c>
    </row>
    <row r="23" spans="1:47">
      <c r="A23" t="s">
        <v>250</v>
      </c>
      <c r="G23" t="s">
        <v>65</v>
      </c>
      <c r="H23" s="74">
        <v>0.43</v>
      </c>
      <c r="I23" s="47">
        <v>0</v>
      </c>
      <c r="J23" s="47">
        <v>1.84</v>
      </c>
      <c r="K23" s="47">
        <v>112.53999999999999</v>
      </c>
      <c r="L23" s="47">
        <v>21.16</v>
      </c>
      <c r="M23" s="75">
        <v>0</v>
      </c>
      <c r="N23" s="74">
        <v>91.49</v>
      </c>
      <c r="O23" s="47">
        <v>102.63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91.49</v>
      </c>
      <c r="Z23">
        <v>25.97</v>
      </c>
      <c r="AA23">
        <v>0</v>
      </c>
      <c r="AB23">
        <v>1.84</v>
      </c>
      <c r="AC23">
        <v>72.13</v>
      </c>
      <c r="AD23">
        <v>8.66</v>
      </c>
      <c r="AE23">
        <v>30.5</v>
      </c>
      <c r="AF23">
        <v>0</v>
      </c>
      <c r="AG23">
        <v>0</v>
      </c>
      <c r="AH23">
        <v>8.66</v>
      </c>
      <c r="AI23">
        <v>25.97</v>
      </c>
      <c r="AJ23">
        <v>0</v>
      </c>
      <c r="AK23">
        <v>0</v>
      </c>
      <c r="AL23">
        <v>17.309999999999999</v>
      </c>
      <c r="AM23">
        <v>25.97</v>
      </c>
      <c r="AN23">
        <v>2.89</v>
      </c>
      <c r="AO23">
        <v>0</v>
      </c>
      <c r="AP23">
        <v>5.77</v>
      </c>
      <c r="AQ23">
        <v>0.43</v>
      </c>
      <c r="AR23">
        <v>7.69</v>
      </c>
      <c r="AS23">
        <v>4.8099999999999996</v>
      </c>
      <c r="AT23">
        <v>0</v>
      </c>
      <c r="AU23">
        <v>0</v>
      </c>
    </row>
    <row r="24" spans="1:47">
      <c r="A24" t="s">
        <v>251</v>
      </c>
      <c r="G24" t="s">
        <v>66</v>
      </c>
      <c r="H24" s="74">
        <v>0.43</v>
      </c>
      <c r="I24" s="47">
        <v>0</v>
      </c>
      <c r="J24" s="47">
        <v>1.84</v>
      </c>
      <c r="K24" s="47">
        <v>112.53999999999999</v>
      </c>
      <c r="L24" s="47">
        <v>21.16</v>
      </c>
      <c r="M24" s="75">
        <v>0</v>
      </c>
      <c r="N24" s="74">
        <v>91.49</v>
      </c>
      <c r="O24" s="47">
        <v>102.63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91.49</v>
      </c>
      <c r="Z24">
        <v>25.97</v>
      </c>
      <c r="AA24">
        <v>0</v>
      </c>
      <c r="AB24">
        <v>1.84</v>
      </c>
      <c r="AC24">
        <v>72.13</v>
      </c>
      <c r="AD24">
        <v>8.66</v>
      </c>
      <c r="AE24">
        <v>30.5</v>
      </c>
      <c r="AF24">
        <v>0</v>
      </c>
      <c r="AG24">
        <v>0</v>
      </c>
      <c r="AH24">
        <v>8.66</v>
      </c>
      <c r="AI24">
        <v>25.97</v>
      </c>
      <c r="AJ24">
        <v>0</v>
      </c>
      <c r="AK24">
        <v>0</v>
      </c>
      <c r="AL24">
        <v>17.309999999999999</v>
      </c>
      <c r="AM24">
        <v>25.97</v>
      </c>
      <c r="AN24">
        <v>2.89</v>
      </c>
      <c r="AO24">
        <v>0</v>
      </c>
      <c r="AP24">
        <v>5.77</v>
      </c>
      <c r="AQ24">
        <v>0.43</v>
      </c>
      <c r="AR24">
        <v>7.69</v>
      </c>
      <c r="AS24">
        <v>4.8099999999999996</v>
      </c>
      <c r="AT24">
        <v>0</v>
      </c>
      <c r="AU24">
        <v>0</v>
      </c>
    </row>
    <row r="25" spans="1:47">
      <c r="A25" t="s">
        <v>252</v>
      </c>
      <c r="G25" t="s">
        <v>67</v>
      </c>
      <c r="H25" s="74">
        <v>0.43</v>
      </c>
      <c r="I25" s="47">
        <v>0</v>
      </c>
      <c r="J25" s="47">
        <v>1.84</v>
      </c>
      <c r="K25" s="47">
        <v>112.53999999999999</v>
      </c>
      <c r="L25" s="47">
        <v>30.79</v>
      </c>
      <c r="M25" s="75">
        <v>0</v>
      </c>
      <c r="N25" s="74">
        <v>91.49</v>
      </c>
      <c r="O25" s="47">
        <v>102.63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91.49</v>
      </c>
      <c r="Z25">
        <v>25.97</v>
      </c>
      <c r="AA25">
        <v>0</v>
      </c>
      <c r="AB25">
        <v>1.84</v>
      </c>
      <c r="AC25">
        <v>72.13</v>
      </c>
      <c r="AD25">
        <v>8.66</v>
      </c>
      <c r="AE25">
        <v>30.5</v>
      </c>
      <c r="AF25">
        <v>0</v>
      </c>
      <c r="AG25">
        <v>0</v>
      </c>
      <c r="AH25">
        <v>8.66</v>
      </c>
      <c r="AI25">
        <v>25.97</v>
      </c>
      <c r="AJ25">
        <v>0</v>
      </c>
      <c r="AK25">
        <v>0</v>
      </c>
      <c r="AL25">
        <v>17.309999999999999</v>
      </c>
      <c r="AM25">
        <v>25.97</v>
      </c>
      <c r="AN25">
        <v>2.89</v>
      </c>
      <c r="AO25">
        <v>2.89</v>
      </c>
      <c r="AP25">
        <v>5.77</v>
      </c>
      <c r="AQ25">
        <v>0.43</v>
      </c>
      <c r="AR25">
        <v>14.43</v>
      </c>
      <c r="AS25">
        <v>4.8099999999999996</v>
      </c>
      <c r="AT25">
        <v>0</v>
      </c>
      <c r="AU25">
        <v>0</v>
      </c>
    </row>
    <row r="26" spans="1:47">
      <c r="A26" t="s">
        <v>253</v>
      </c>
      <c r="G26" t="s">
        <v>68</v>
      </c>
      <c r="H26" s="74">
        <v>0.43</v>
      </c>
      <c r="I26" s="47">
        <v>0</v>
      </c>
      <c r="J26" s="47">
        <v>1.84</v>
      </c>
      <c r="K26" s="47">
        <v>112.53999999999999</v>
      </c>
      <c r="L26" s="47">
        <v>30.79</v>
      </c>
      <c r="M26" s="75">
        <v>0</v>
      </c>
      <c r="N26" s="74">
        <v>91.49</v>
      </c>
      <c r="O26" s="47">
        <v>102.63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91.49</v>
      </c>
      <c r="Z26">
        <v>25.97</v>
      </c>
      <c r="AA26">
        <v>0</v>
      </c>
      <c r="AB26">
        <v>1.84</v>
      </c>
      <c r="AC26">
        <v>72.13</v>
      </c>
      <c r="AD26">
        <v>8.66</v>
      </c>
      <c r="AE26">
        <v>30.5</v>
      </c>
      <c r="AF26">
        <v>0</v>
      </c>
      <c r="AG26">
        <v>0</v>
      </c>
      <c r="AH26">
        <v>8.66</v>
      </c>
      <c r="AI26">
        <v>25.97</v>
      </c>
      <c r="AJ26">
        <v>0</v>
      </c>
      <c r="AK26">
        <v>0</v>
      </c>
      <c r="AL26">
        <v>17.309999999999999</v>
      </c>
      <c r="AM26">
        <v>25.97</v>
      </c>
      <c r="AN26">
        <v>2.89</v>
      </c>
      <c r="AO26">
        <v>2.89</v>
      </c>
      <c r="AP26">
        <v>5.77</v>
      </c>
      <c r="AQ26">
        <v>0.43</v>
      </c>
      <c r="AR26">
        <v>14.43</v>
      </c>
      <c r="AS26">
        <v>4.8099999999999996</v>
      </c>
      <c r="AT26">
        <v>0</v>
      </c>
      <c r="AU26">
        <v>0</v>
      </c>
    </row>
    <row r="27" spans="1:47">
      <c r="A27" t="s">
        <v>254</v>
      </c>
      <c r="G27" t="s">
        <v>69</v>
      </c>
      <c r="H27" s="74">
        <v>0.43</v>
      </c>
      <c r="I27" s="47">
        <v>0</v>
      </c>
      <c r="J27" s="47">
        <v>1.84</v>
      </c>
      <c r="K27" s="47">
        <v>112.53999999999999</v>
      </c>
      <c r="L27" s="47">
        <v>30.79</v>
      </c>
      <c r="M27" s="75">
        <v>0</v>
      </c>
      <c r="N27" s="74">
        <v>0</v>
      </c>
      <c r="O27" s="47">
        <v>72.13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25.97</v>
      </c>
      <c r="AA27">
        <v>0</v>
      </c>
      <c r="AB27">
        <v>1.84</v>
      </c>
      <c r="AC27">
        <v>72.13</v>
      </c>
      <c r="AD27">
        <v>8.66</v>
      </c>
      <c r="AE27">
        <v>0</v>
      </c>
      <c r="AF27">
        <v>0</v>
      </c>
      <c r="AG27">
        <v>0</v>
      </c>
      <c r="AH27">
        <v>8.66</v>
      </c>
      <c r="AI27">
        <v>25.97</v>
      </c>
      <c r="AJ27">
        <v>0</v>
      </c>
      <c r="AK27">
        <v>0</v>
      </c>
      <c r="AL27">
        <v>17.309999999999999</v>
      </c>
      <c r="AM27">
        <v>25.97</v>
      </c>
      <c r="AN27">
        <v>2.89</v>
      </c>
      <c r="AO27">
        <v>2.89</v>
      </c>
      <c r="AP27">
        <v>5.77</v>
      </c>
      <c r="AQ27">
        <v>0.43</v>
      </c>
      <c r="AR27">
        <v>14.43</v>
      </c>
      <c r="AS27">
        <v>4.8099999999999996</v>
      </c>
      <c r="AT27">
        <v>0</v>
      </c>
      <c r="AU27">
        <v>0</v>
      </c>
    </row>
    <row r="28" spans="1:47">
      <c r="A28" t="s">
        <v>255</v>
      </c>
      <c r="G28" t="s">
        <v>70</v>
      </c>
      <c r="H28" s="74">
        <v>0.43</v>
      </c>
      <c r="I28" s="47">
        <v>0</v>
      </c>
      <c r="J28" s="47">
        <v>1.84</v>
      </c>
      <c r="K28" s="47">
        <v>112.53999999999999</v>
      </c>
      <c r="L28" s="47">
        <v>30.79</v>
      </c>
      <c r="M28" s="75">
        <v>0</v>
      </c>
      <c r="N28" s="74">
        <v>0</v>
      </c>
      <c r="O28" s="47">
        <v>72.13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25.97</v>
      </c>
      <c r="AA28">
        <v>0</v>
      </c>
      <c r="AB28">
        <v>1.84</v>
      </c>
      <c r="AC28">
        <v>72.13</v>
      </c>
      <c r="AD28">
        <v>8.66</v>
      </c>
      <c r="AE28">
        <v>0</v>
      </c>
      <c r="AF28">
        <v>0</v>
      </c>
      <c r="AG28">
        <v>0</v>
      </c>
      <c r="AH28">
        <v>8.66</v>
      </c>
      <c r="AI28">
        <v>25.97</v>
      </c>
      <c r="AJ28">
        <v>0</v>
      </c>
      <c r="AK28">
        <v>0</v>
      </c>
      <c r="AL28">
        <v>17.309999999999999</v>
      </c>
      <c r="AM28">
        <v>25.97</v>
      </c>
      <c r="AN28">
        <v>2.89</v>
      </c>
      <c r="AO28">
        <v>2.89</v>
      </c>
      <c r="AP28">
        <v>5.77</v>
      </c>
      <c r="AQ28">
        <v>0.43</v>
      </c>
      <c r="AR28">
        <v>14.43</v>
      </c>
      <c r="AS28">
        <v>4.8099999999999996</v>
      </c>
      <c r="AT28">
        <v>0</v>
      </c>
      <c r="AU28">
        <v>0</v>
      </c>
    </row>
    <row r="29" spans="1:47">
      <c r="A29" t="s">
        <v>263</v>
      </c>
      <c r="G29" t="s">
        <v>71</v>
      </c>
      <c r="H29" s="74">
        <v>0.43</v>
      </c>
      <c r="I29" s="47">
        <v>0</v>
      </c>
      <c r="J29" s="47">
        <v>1.84</v>
      </c>
      <c r="K29" s="47">
        <v>112.53999999999999</v>
      </c>
      <c r="L29" s="47">
        <v>30.79</v>
      </c>
      <c r="M29" s="75">
        <v>0</v>
      </c>
      <c r="N29" s="74">
        <v>0</v>
      </c>
      <c r="O29" s="47">
        <v>72.13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25.97</v>
      </c>
      <c r="AA29">
        <v>0</v>
      </c>
      <c r="AB29">
        <v>1.84</v>
      </c>
      <c r="AC29">
        <v>72.13</v>
      </c>
      <c r="AD29">
        <v>8.66</v>
      </c>
      <c r="AE29">
        <v>0</v>
      </c>
      <c r="AF29">
        <v>0</v>
      </c>
      <c r="AG29">
        <v>0</v>
      </c>
      <c r="AH29">
        <v>8.66</v>
      </c>
      <c r="AI29">
        <v>25.97</v>
      </c>
      <c r="AJ29">
        <v>0</v>
      </c>
      <c r="AK29">
        <v>0</v>
      </c>
      <c r="AL29">
        <v>17.309999999999999</v>
      </c>
      <c r="AM29">
        <v>25.97</v>
      </c>
      <c r="AN29">
        <v>2.89</v>
      </c>
      <c r="AO29">
        <v>2.89</v>
      </c>
      <c r="AP29">
        <v>5.77</v>
      </c>
      <c r="AQ29">
        <v>0.43</v>
      </c>
      <c r="AR29">
        <v>14.43</v>
      </c>
      <c r="AS29">
        <v>4.8099999999999996</v>
      </c>
      <c r="AT29">
        <v>0</v>
      </c>
      <c r="AU29">
        <v>0</v>
      </c>
    </row>
    <row r="30" spans="1:47">
      <c r="A30" t="s">
        <v>264</v>
      </c>
      <c r="G30" t="s">
        <v>72</v>
      </c>
      <c r="H30" s="74">
        <v>0.43</v>
      </c>
      <c r="I30" s="47">
        <v>0</v>
      </c>
      <c r="J30" s="47">
        <v>1.84</v>
      </c>
      <c r="K30" s="47">
        <v>112.53999999999999</v>
      </c>
      <c r="L30" s="47">
        <v>30.79</v>
      </c>
      <c r="M30" s="75">
        <v>0</v>
      </c>
      <c r="N30" s="74">
        <v>0</v>
      </c>
      <c r="O30" s="47">
        <v>72.13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25.97</v>
      </c>
      <c r="AA30">
        <v>0</v>
      </c>
      <c r="AB30">
        <v>1.84</v>
      </c>
      <c r="AC30">
        <v>72.13</v>
      </c>
      <c r="AD30">
        <v>8.66</v>
      </c>
      <c r="AE30">
        <v>0</v>
      </c>
      <c r="AF30">
        <v>0</v>
      </c>
      <c r="AG30">
        <v>0</v>
      </c>
      <c r="AH30">
        <v>8.66</v>
      </c>
      <c r="AI30">
        <v>25.97</v>
      </c>
      <c r="AJ30">
        <v>0</v>
      </c>
      <c r="AK30">
        <v>0</v>
      </c>
      <c r="AL30">
        <v>17.309999999999999</v>
      </c>
      <c r="AM30">
        <v>25.97</v>
      </c>
      <c r="AN30">
        <v>2.89</v>
      </c>
      <c r="AO30">
        <v>2.89</v>
      </c>
      <c r="AP30">
        <v>5.77</v>
      </c>
      <c r="AQ30">
        <v>0.43</v>
      </c>
      <c r="AR30">
        <v>14.43</v>
      </c>
      <c r="AS30">
        <v>4.8099999999999996</v>
      </c>
      <c r="AT30">
        <v>0</v>
      </c>
      <c r="AU30">
        <v>0</v>
      </c>
    </row>
    <row r="31" spans="1:47">
      <c r="A31" t="s">
        <v>274</v>
      </c>
      <c r="G31" t="s">
        <v>73</v>
      </c>
      <c r="H31" s="74">
        <v>0.53</v>
      </c>
      <c r="I31" s="47">
        <v>0</v>
      </c>
      <c r="J31" s="47">
        <v>1.84</v>
      </c>
      <c r="K31" s="47">
        <v>112.53999999999999</v>
      </c>
      <c r="L31" s="47">
        <v>30.79</v>
      </c>
      <c r="M31" s="75">
        <v>0</v>
      </c>
      <c r="N31" s="74">
        <v>0</v>
      </c>
      <c r="O31" s="47">
        <v>72.13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25.97</v>
      </c>
      <c r="AA31">
        <v>0</v>
      </c>
      <c r="AB31">
        <v>1.84</v>
      </c>
      <c r="AC31">
        <v>72.13</v>
      </c>
      <c r="AD31">
        <v>8.66</v>
      </c>
      <c r="AE31">
        <v>0</v>
      </c>
      <c r="AF31">
        <v>0</v>
      </c>
      <c r="AG31">
        <v>0</v>
      </c>
      <c r="AH31">
        <v>8.66</v>
      </c>
      <c r="AI31">
        <v>25.97</v>
      </c>
      <c r="AJ31">
        <v>0</v>
      </c>
      <c r="AK31">
        <v>0</v>
      </c>
      <c r="AL31">
        <v>17.309999999999999</v>
      </c>
      <c r="AM31">
        <v>25.97</v>
      </c>
      <c r="AN31">
        <v>2.89</v>
      </c>
      <c r="AO31">
        <v>2.89</v>
      </c>
      <c r="AP31">
        <v>5.77</v>
      </c>
      <c r="AQ31">
        <v>0.53</v>
      </c>
      <c r="AR31">
        <v>14.43</v>
      </c>
      <c r="AS31">
        <v>4.8099999999999996</v>
      </c>
      <c r="AT31">
        <v>0</v>
      </c>
      <c r="AU31">
        <v>0</v>
      </c>
    </row>
    <row r="32" spans="1:47">
      <c r="A32" t="s">
        <v>275</v>
      </c>
      <c r="G32" t="s">
        <v>74</v>
      </c>
      <c r="H32" s="74">
        <v>0.53</v>
      </c>
      <c r="I32" s="47">
        <v>0</v>
      </c>
      <c r="J32" s="47">
        <v>1.84</v>
      </c>
      <c r="K32" s="47">
        <v>112.53999999999999</v>
      </c>
      <c r="L32" s="47">
        <v>30.79</v>
      </c>
      <c r="M32" s="75">
        <v>0</v>
      </c>
      <c r="N32" s="74">
        <v>0</v>
      </c>
      <c r="O32" s="47">
        <v>72.13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25.97</v>
      </c>
      <c r="AA32">
        <v>0</v>
      </c>
      <c r="AB32">
        <v>1.84</v>
      </c>
      <c r="AC32">
        <v>72.13</v>
      </c>
      <c r="AD32">
        <v>8.66</v>
      </c>
      <c r="AE32">
        <v>0</v>
      </c>
      <c r="AF32">
        <v>0</v>
      </c>
      <c r="AG32">
        <v>0</v>
      </c>
      <c r="AH32">
        <v>8.66</v>
      </c>
      <c r="AI32">
        <v>25.97</v>
      </c>
      <c r="AJ32">
        <v>0</v>
      </c>
      <c r="AK32">
        <v>0</v>
      </c>
      <c r="AL32">
        <v>17.309999999999999</v>
      </c>
      <c r="AM32">
        <v>25.97</v>
      </c>
      <c r="AN32">
        <v>2.89</v>
      </c>
      <c r="AO32">
        <v>2.89</v>
      </c>
      <c r="AP32">
        <v>5.77</v>
      </c>
      <c r="AQ32">
        <v>0.53</v>
      </c>
      <c r="AR32">
        <v>14.43</v>
      </c>
      <c r="AS32">
        <v>4.8099999999999996</v>
      </c>
      <c r="AT32">
        <v>0</v>
      </c>
      <c r="AU32">
        <v>0</v>
      </c>
    </row>
    <row r="33" spans="1:47">
      <c r="A33" t="s">
        <v>276</v>
      </c>
      <c r="G33" t="s">
        <v>75</v>
      </c>
      <c r="H33" s="74">
        <v>0.53</v>
      </c>
      <c r="I33" s="47">
        <v>0</v>
      </c>
      <c r="J33" s="47">
        <v>1.84</v>
      </c>
      <c r="K33" s="47">
        <v>112.53999999999999</v>
      </c>
      <c r="L33" s="47">
        <v>30.79</v>
      </c>
      <c r="M33" s="75">
        <v>0</v>
      </c>
      <c r="N33" s="74">
        <v>0</v>
      </c>
      <c r="O33" s="47">
        <v>72.13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25.97</v>
      </c>
      <c r="AA33">
        <v>0</v>
      </c>
      <c r="AB33">
        <v>1.84</v>
      </c>
      <c r="AC33">
        <v>72.13</v>
      </c>
      <c r="AD33">
        <v>8.66</v>
      </c>
      <c r="AE33">
        <v>0</v>
      </c>
      <c r="AF33">
        <v>0</v>
      </c>
      <c r="AG33">
        <v>0</v>
      </c>
      <c r="AH33">
        <v>8.66</v>
      </c>
      <c r="AI33">
        <v>25.97</v>
      </c>
      <c r="AJ33">
        <v>0</v>
      </c>
      <c r="AK33">
        <v>0</v>
      </c>
      <c r="AL33">
        <v>17.309999999999999</v>
      </c>
      <c r="AM33">
        <v>25.97</v>
      </c>
      <c r="AN33">
        <v>2.89</v>
      </c>
      <c r="AO33">
        <v>2.89</v>
      </c>
      <c r="AP33">
        <v>5.77</v>
      </c>
      <c r="AQ33">
        <v>0.53</v>
      </c>
      <c r="AR33">
        <v>14.43</v>
      </c>
      <c r="AS33">
        <v>4.8099999999999996</v>
      </c>
      <c r="AT33">
        <v>0</v>
      </c>
      <c r="AU33">
        <v>0</v>
      </c>
    </row>
    <row r="34" spans="1:47">
      <c r="A34" t="s">
        <v>277</v>
      </c>
      <c r="G34" t="s">
        <v>76</v>
      </c>
      <c r="H34" s="74">
        <v>0.53</v>
      </c>
      <c r="I34" s="47">
        <v>0</v>
      </c>
      <c r="J34" s="47">
        <v>1.84</v>
      </c>
      <c r="K34" s="47">
        <v>112.53999999999999</v>
      </c>
      <c r="L34" s="47">
        <v>30.79</v>
      </c>
      <c r="M34" s="75">
        <v>0</v>
      </c>
      <c r="N34" s="74">
        <v>0</v>
      </c>
      <c r="O34" s="47">
        <v>72.13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25.97</v>
      </c>
      <c r="AA34">
        <v>0</v>
      </c>
      <c r="AB34">
        <v>1.84</v>
      </c>
      <c r="AC34">
        <v>72.13</v>
      </c>
      <c r="AD34">
        <v>8.66</v>
      </c>
      <c r="AE34">
        <v>0</v>
      </c>
      <c r="AF34">
        <v>0</v>
      </c>
      <c r="AG34">
        <v>0</v>
      </c>
      <c r="AH34">
        <v>8.66</v>
      </c>
      <c r="AI34">
        <v>25.97</v>
      </c>
      <c r="AJ34">
        <v>0</v>
      </c>
      <c r="AK34">
        <v>0</v>
      </c>
      <c r="AL34">
        <v>17.309999999999999</v>
      </c>
      <c r="AM34">
        <v>25.97</v>
      </c>
      <c r="AN34">
        <v>2.89</v>
      </c>
      <c r="AO34">
        <v>2.89</v>
      </c>
      <c r="AP34">
        <v>5.77</v>
      </c>
      <c r="AQ34">
        <v>0.53</v>
      </c>
      <c r="AR34">
        <v>14.43</v>
      </c>
      <c r="AS34">
        <v>4.8099999999999996</v>
      </c>
      <c r="AT34">
        <v>0</v>
      </c>
      <c r="AU34">
        <v>0</v>
      </c>
    </row>
    <row r="35" spans="1:47">
      <c r="A35" t="s">
        <v>279</v>
      </c>
      <c r="G35" t="s">
        <v>77</v>
      </c>
      <c r="H35" s="74">
        <v>0.82</v>
      </c>
      <c r="I35" s="47">
        <v>0</v>
      </c>
      <c r="J35" s="47">
        <v>1.84</v>
      </c>
      <c r="K35" s="47">
        <v>112.53999999999999</v>
      </c>
      <c r="L35" s="47">
        <v>30.79</v>
      </c>
      <c r="M35" s="75">
        <v>0</v>
      </c>
      <c r="N35" s="74">
        <v>0</v>
      </c>
      <c r="O35" s="47">
        <v>72.13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25.97</v>
      </c>
      <c r="AA35">
        <v>0</v>
      </c>
      <c r="AB35">
        <v>1.84</v>
      </c>
      <c r="AC35">
        <v>72.13</v>
      </c>
      <c r="AD35">
        <v>8.66</v>
      </c>
      <c r="AE35">
        <v>0</v>
      </c>
      <c r="AF35">
        <v>0</v>
      </c>
      <c r="AG35">
        <v>0</v>
      </c>
      <c r="AH35">
        <v>8.66</v>
      </c>
      <c r="AI35">
        <v>25.97</v>
      </c>
      <c r="AJ35">
        <v>0</v>
      </c>
      <c r="AK35">
        <v>0</v>
      </c>
      <c r="AL35">
        <v>17.309999999999999</v>
      </c>
      <c r="AM35">
        <v>25.97</v>
      </c>
      <c r="AN35">
        <v>2.89</v>
      </c>
      <c r="AO35">
        <v>2.89</v>
      </c>
      <c r="AP35">
        <v>5.77</v>
      </c>
      <c r="AQ35">
        <v>0.82</v>
      </c>
      <c r="AR35">
        <v>14.43</v>
      </c>
      <c r="AS35">
        <v>4.8099999999999996</v>
      </c>
      <c r="AT35">
        <v>0</v>
      </c>
      <c r="AU35">
        <v>0</v>
      </c>
    </row>
    <row r="36" spans="1:47">
      <c r="A36" t="s">
        <v>309</v>
      </c>
      <c r="G36" t="s">
        <v>78</v>
      </c>
      <c r="H36" s="74">
        <v>0.82</v>
      </c>
      <c r="I36" s="47">
        <v>0</v>
      </c>
      <c r="J36" s="47">
        <v>1.84</v>
      </c>
      <c r="K36" s="47">
        <v>112.53999999999999</v>
      </c>
      <c r="L36" s="47">
        <v>30.79</v>
      </c>
      <c r="M36" s="75">
        <v>0</v>
      </c>
      <c r="N36" s="74">
        <v>0</v>
      </c>
      <c r="O36" s="47">
        <v>72.13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25.97</v>
      </c>
      <c r="AA36">
        <v>0</v>
      </c>
      <c r="AB36">
        <v>1.84</v>
      </c>
      <c r="AC36">
        <v>72.13</v>
      </c>
      <c r="AD36">
        <v>8.66</v>
      </c>
      <c r="AE36">
        <v>0</v>
      </c>
      <c r="AF36">
        <v>0</v>
      </c>
      <c r="AG36">
        <v>0</v>
      </c>
      <c r="AH36">
        <v>8.66</v>
      </c>
      <c r="AI36">
        <v>25.97</v>
      </c>
      <c r="AJ36">
        <v>0</v>
      </c>
      <c r="AK36">
        <v>0</v>
      </c>
      <c r="AL36">
        <v>17.309999999999999</v>
      </c>
      <c r="AM36">
        <v>25.97</v>
      </c>
      <c r="AN36">
        <v>2.89</v>
      </c>
      <c r="AO36">
        <v>2.89</v>
      </c>
      <c r="AP36">
        <v>5.77</v>
      </c>
      <c r="AQ36">
        <v>0.82</v>
      </c>
      <c r="AR36">
        <v>14.43</v>
      </c>
      <c r="AS36">
        <v>4.8099999999999996</v>
      </c>
      <c r="AT36">
        <v>0</v>
      </c>
      <c r="AU36">
        <v>0</v>
      </c>
    </row>
    <row r="37" spans="1:47">
      <c r="A37" t="s">
        <v>310</v>
      </c>
      <c r="G37" t="s">
        <v>79</v>
      </c>
      <c r="H37" s="74">
        <v>0.82</v>
      </c>
      <c r="I37" s="47">
        <v>0</v>
      </c>
      <c r="J37" s="47">
        <v>1.84</v>
      </c>
      <c r="K37" s="47">
        <v>112.53999999999999</v>
      </c>
      <c r="L37" s="47">
        <v>21.16</v>
      </c>
      <c r="M37" s="75">
        <v>0</v>
      </c>
      <c r="N37" s="74">
        <v>0</v>
      </c>
      <c r="O37" s="47">
        <v>72.13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25.97</v>
      </c>
      <c r="AA37">
        <v>0</v>
      </c>
      <c r="AB37">
        <v>1.84</v>
      </c>
      <c r="AC37">
        <v>72.13</v>
      </c>
      <c r="AD37">
        <v>8.66</v>
      </c>
      <c r="AE37">
        <v>0</v>
      </c>
      <c r="AF37">
        <v>0</v>
      </c>
      <c r="AG37">
        <v>0</v>
      </c>
      <c r="AH37">
        <v>8.66</v>
      </c>
      <c r="AI37">
        <v>25.97</v>
      </c>
      <c r="AJ37">
        <v>0</v>
      </c>
      <c r="AK37">
        <v>0</v>
      </c>
      <c r="AL37">
        <v>17.309999999999999</v>
      </c>
      <c r="AM37">
        <v>25.97</v>
      </c>
      <c r="AN37">
        <v>2.89</v>
      </c>
      <c r="AO37">
        <v>0</v>
      </c>
      <c r="AP37">
        <v>5.77</v>
      </c>
      <c r="AQ37">
        <v>0.82</v>
      </c>
      <c r="AR37">
        <v>7.69</v>
      </c>
      <c r="AS37">
        <v>4.8099999999999996</v>
      </c>
      <c r="AT37">
        <v>0</v>
      </c>
      <c r="AU37">
        <v>0</v>
      </c>
    </row>
    <row r="38" spans="1:47">
      <c r="A38" t="s">
        <v>311</v>
      </c>
      <c r="G38" t="s">
        <v>80</v>
      </c>
      <c r="H38" s="74">
        <v>0.82</v>
      </c>
      <c r="I38" s="47">
        <v>0</v>
      </c>
      <c r="J38" s="47">
        <v>1.84</v>
      </c>
      <c r="K38" s="47">
        <v>112.53999999999999</v>
      </c>
      <c r="L38" s="47">
        <v>21.16</v>
      </c>
      <c r="M38" s="75">
        <v>0</v>
      </c>
      <c r="N38" s="74">
        <v>0</v>
      </c>
      <c r="O38" s="47">
        <v>72.13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25.97</v>
      </c>
      <c r="AA38">
        <v>0</v>
      </c>
      <c r="AB38">
        <v>1.84</v>
      </c>
      <c r="AC38">
        <v>72.13</v>
      </c>
      <c r="AD38">
        <v>8.66</v>
      </c>
      <c r="AE38">
        <v>0</v>
      </c>
      <c r="AF38">
        <v>0</v>
      </c>
      <c r="AG38">
        <v>0</v>
      </c>
      <c r="AH38">
        <v>8.66</v>
      </c>
      <c r="AI38">
        <v>25.97</v>
      </c>
      <c r="AJ38">
        <v>0</v>
      </c>
      <c r="AK38">
        <v>0</v>
      </c>
      <c r="AL38">
        <v>17.309999999999999</v>
      </c>
      <c r="AM38">
        <v>25.97</v>
      </c>
      <c r="AN38">
        <v>2.89</v>
      </c>
      <c r="AO38">
        <v>0</v>
      </c>
      <c r="AP38">
        <v>5.77</v>
      </c>
      <c r="AQ38">
        <v>0.82</v>
      </c>
      <c r="AR38">
        <v>7.69</v>
      </c>
      <c r="AS38">
        <v>4.8099999999999996</v>
      </c>
      <c r="AT38">
        <v>0</v>
      </c>
      <c r="AU38">
        <v>0</v>
      </c>
    </row>
    <row r="39" spans="1:47">
      <c r="A39" t="s">
        <v>312</v>
      </c>
      <c r="G39" t="s">
        <v>81</v>
      </c>
      <c r="H39" s="74">
        <v>0.82</v>
      </c>
      <c r="I39" s="47">
        <v>0</v>
      </c>
      <c r="J39" s="47">
        <v>1.84</v>
      </c>
      <c r="K39" s="47">
        <v>165.44</v>
      </c>
      <c r="L39" s="47">
        <v>25.009999999999998</v>
      </c>
      <c r="M39" s="75">
        <v>0</v>
      </c>
      <c r="N39" s="74">
        <v>0</v>
      </c>
      <c r="O39" s="47">
        <v>72.13</v>
      </c>
      <c r="P39" s="47">
        <v>0</v>
      </c>
      <c r="Q39" s="47">
        <v>0</v>
      </c>
      <c r="R39" s="47">
        <v>0</v>
      </c>
      <c r="S39" s="75">
        <v>0</v>
      </c>
      <c r="W39">
        <v>3.85</v>
      </c>
      <c r="X39">
        <v>0</v>
      </c>
      <c r="Y39">
        <v>0</v>
      </c>
      <c r="Z39">
        <v>25.97</v>
      </c>
      <c r="AA39">
        <v>0</v>
      </c>
      <c r="AB39">
        <v>1.84</v>
      </c>
      <c r="AC39">
        <v>72.13</v>
      </c>
      <c r="AD39">
        <v>8.66</v>
      </c>
      <c r="AE39">
        <v>0</v>
      </c>
      <c r="AF39">
        <v>0</v>
      </c>
      <c r="AG39">
        <v>0</v>
      </c>
      <c r="AH39">
        <v>8.66</v>
      </c>
      <c r="AI39">
        <v>25.97</v>
      </c>
      <c r="AJ39">
        <v>16.829999999999998</v>
      </c>
      <c r="AK39">
        <v>0</v>
      </c>
      <c r="AL39">
        <v>17.309999999999999</v>
      </c>
      <c r="AM39">
        <v>25.97</v>
      </c>
      <c r="AN39">
        <v>2.89</v>
      </c>
      <c r="AO39">
        <v>0</v>
      </c>
      <c r="AP39">
        <v>5.77</v>
      </c>
      <c r="AQ39">
        <v>0.82</v>
      </c>
      <c r="AR39">
        <v>7.69</v>
      </c>
      <c r="AS39">
        <v>4.8099999999999996</v>
      </c>
      <c r="AT39">
        <v>24.43</v>
      </c>
      <c r="AU39">
        <v>11.64</v>
      </c>
    </row>
    <row r="40" spans="1:47">
      <c r="A40" t="s">
        <v>329</v>
      </c>
      <c r="G40" t="s">
        <v>82</v>
      </c>
      <c r="H40" s="74">
        <v>0.82</v>
      </c>
      <c r="I40" s="47">
        <v>0</v>
      </c>
      <c r="J40" s="47">
        <v>1.84</v>
      </c>
      <c r="K40" s="47">
        <v>165.44</v>
      </c>
      <c r="L40" s="47">
        <v>25.009999999999998</v>
      </c>
      <c r="M40" s="75">
        <v>0</v>
      </c>
      <c r="N40" s="74">
        <v>0</v>
      </c>
      <c r="O40" s="47">
        <v>72.13</v>
      </c>
      <c r="P40" s="47">
        <v>0</v>
      </c>
      <c r="Q40" s="47">
        <v>0</v>
      </c>
      <c r="R40" s="47">
        <v>0</v>
      </c>
      <c r="S40" s="75">
        <v>0</v>
      </c>
      <c r="W40">
        <v>3.85</v>
      </c>
      <c r="X40">
        <v>0</v>
      </c>
      <c r="Y40">
        <v>0</v>
      </c>
      <c r="Z40">
        <v>25.97</v>
      </c>
      <c r="AA40">
        <v>0</v>
      </c>
      <c r="AB40">
        <v>1.84</v>
      </c>
      <c r="AC40">
        <v>72.13</v>
      </c>
      <c r="AD40">
        <v>8.66</v>
      </c>
      <c r="AE40">
        <v>0</v>
      </c>
      <c r="AF40">
        <v>0</v>
      </c>
      <c r="AG40">
        <v>0</v>
      </c>
      <c r="AH40">
        <v>8.66</v>
      </c>
      <c r="AI40">
        <v>25.97</v>
      </c>
      <c r="AJ40">
        <v>16.829999999999998</v>
      </c>
      <c r="AK40">
        <v>0</v>
      </c>
      <c r="AL40">
        <v>17.309999999999999</v>
      </c>
      <c r="AM40">
        <v>25.97</v>
      </c>
      <c r="AN40">
        <v>2.89</v>
      </c>
      <c r="AO40">
        <v>0</v>
      </c>
      <c r="AP40">
        <v>5.77</v>
      </c>
      <c r="AQ40">
        <v>0.82</v>
      </c>
      <c r="AR40">
        <v>7.69</v>
      </c>
      <c r="AS40">
        <v>4.8099999999999996</v>
      </c>
      <c r="AT40">
        <v>28.66</v>
      </c>
      <c r="AU40">
        <v>7.41</v>
      </c>
    </row>
    <row r="41" spans="1:47">
      <c r="A41" t="s">
        <v>330</v>
      </c>
      <c r="G41" t="s">
        <v>83</v>
      </c>
      <c r="H41" s="74">
        <v>0.82</v>
      </c>
      <c r="I41" s="47">
        <v>0</v>
      </c>
      <c r="J41" s="47">
        <v>1.84</v>
      </c>
      <c r="K41" s="47">
        <v>165.43</v>
      </c>
      <c r="L41" s="47">
        <v>25.009999999999998</v>
      </c>
      <c r="M41" s="75">
        <v>0</v>
      </c>
      <c r="N41" s="74">
        <v>0</v>
      </c>
      <c r="O41" s="47">
        <v>72.13</v>
      </c>
      <c r="P41" s="47">
        <v>0</v>
      </c>
      <c r="Q41" s="47">
        <v>0</v>
      </c>
      <c r="R41" s="47">
        <v>0</v>
      </c>
      <c r="S41" s="75">
        <v>0</v>
      </c>
      <c r="W41">
        <v>3.85</v>
      </c>
      <c r="X41">
        <v>0</v>
      </c>
      <c r="Y41">
        <v>0</v>
      </c>
      <c r="Z41">
        <v>25.97</v>
      </c>
      <c r="AA41">
        <v>0</v>
      </c>
      <c r="AB41">
        <v>1.84</v>
      </c>
      <c r="AC41">
        <v>72.13</v>
      </c>
      <c r="AD41">
        <v>8.66</v>
      </c>
      <c r="AE41">
        <v>0</v>
      </c>
      <c r="AF41">
        <v>0</v>
      </c>
      <c r="AG41">
        <v>0</v>
      </c>
      <c r="AH41">
        <v>8.66</v>
      </c>
      <c r="AI41">
        <v>25.97</v>
      </c>
      <c r="AJ41">
        <v>16.829999999999998</v>
      </c>
      <c r="AK41">
        <v>0</v>
      </c>
      <c r="AL41">
        <v>17.309999999999999</v>
      </c>
      <c r="AM41">
        <v>25.97</v>
      </c>
      <c r="AN41">
        <v>2.89</v>
      </c>
      <c r="AO41">
        <v>0</v>
      </c>
      <c r="AP41">
        <v>5.77</v>
      </c>
      <c r="AQ41">
        <v>0.82</v>
      </c>
      <c r="AR41">
        <v>7.69</v>
      </c>
      <c r="AS41">
        <v>4.8099999999999996</v>
      </c>
      <c r="AT41">
        <v>32.6</v>
      </c>
      <c r="AU41">
        <v>3.46</v>
      </c>
    </row>
    <row r="42" spans="1:47">
      <c r="A42" t="s">
        <v>331</v>
      </c>
      <c r="G42" t="s">
        <v>84</v>
      </c>
      <c r="H42" s="74">
        <v>0.82</v>
      </c>
      <c r="I42" s="47">
        <v>0</v>
      </c>
      <c r="J42" s="47">
        <v>1.84</v>
      </c>
      <c r="K42" s="47">
        <v>165.43</v>
      </c>
      <c r="L42" s="47">
        <v>25.009999999999998</v>
      </c>
      <c r="M42" s="75">
        <v>0</v>
      </c>
      <c r="N42" s="74">
        <v>0</v>
      </c>
      <c r="O42" s="47">
        <v>72.13</v>
      </c>
      <c r="P42" s="47">
        <v>0</v>
      </c>
      <c r="Q42" s="47">
        <v>0</v>
      </c>
      <c r="R42" s="47">
        <v>0</v>
      </c>
      <c r="S42" s="75">
        <v>0</v>
      </c>
      <c r="W42">
        <v>3.85</v>
      </c>
      <c r="X42">
        <v>0</v>
      </c>
      <c r="Y42">
        <v>0</v>
      </c>
      <c r="Z42">
        <v>25.97</v>
      </c>
      <c r="AA42">
        <v>0</v>
      </c>
      <c r="AB42">
        <v>1.84</v>
      </c>
      <c r="AC42">
        <v>72.13</v>
      </c>
      <c r="AD42">
        <v>8.66</v>
      </c>
      <c r="AE42">
        <v>0</v>
      </c>
      <c r="AF42">
        <v>0</v>
      </c>
      <c r="AG42">
        <v>0</v>
      </c>
      <c r="AH42">
        <v>8.66</v>
      </c>
      <c r="AI42">
        <v>25.97</v>
      </c>
      <c r="AJ42">
        <v>16.829999999999998</v>
      </c>
      <c r="AK42">
        <v>0</v>
      </c>
      <c r="AL42">
        <v>17.309999999999999</v>
      </c>
      <c r="AM42">
        <v>25.97</v>
      </c>
      <c r="AN42">
        <v>2.89</v>
      </c>
      <c r="AO42">
        <v>0</v>
      </c>
      <c r="AP42">
        <v>5.77</v>
      </c>
      <c r="AQ42">
        <v>0.82</v>
      </c>
      <c r="AR42">
        <v>7.69</v>
      </c>
      <c r="AS42">
        <v>4.8099999999999996</v>
      </c>
      <c r="AT42">
        <v>36.06</v>
      </c>
      <c r="AU42">
        <v>0</v>
      </c>
    </row>
    <row r="43" spans="1:47">
      <c r="A43" t="s">
        <v>337</v>
      </c>
      <c r="G43" t="s">
        <v>85</v>
      </c>
      <c r="H43" s="74">
        <v>0.82</v>
      </c>
      <c r="I43" s="47">
        <v>0</v>
      </c>
      <c r="J43" s="47">
        <v>1.84</v>
      </c>
      <c r="K43" s="47">
        <v>165.43</v>
      </c>
      <c r="L43" s="47">
        <v>25.97</v>
      </c>
      <c r="M43" s="75">
        <v>0</v>
      </c>
      <c r="N43" s="74">
        <v>0</v>
      </c>
      <c r="O43" s="47">
        <v>72.13</v>
      </c>
      <c r="P43" s="47">
        <v>0</v>
      </c>
      <c r="Q43" s="47">
        <v>0</v>
      </c>
      <c r="R43" s="47">
        <v>0</v>
      </c>
      <c r="S43" s="75">
        <v>0</v>
      </c>
      <c r="W43">
        <v>4.8099999999999996</v>
      </c>
      <c r="X43">
        <v>0</v>
      </c>
      <c r="Y43">
        <v>0</v>
      </c>
      <c r="Z43">
        <v>25.97</v>
      </c>
      <c r="AA43">
        <v>0</v>
      </c>
      <c r="AB43">
        <v>1.84</v>
      </c>
      <c r="AC43">
        <v>72.13</v>
      </c>
      <c r="AD43">
        <v>8.66</v>
      </c>
      <c r="AE43">
        <v>0</v>
      </c>
      <c r="AF43">
        <v>0</v>
      </c>
      <c r="AG43">
        <v>0</v>
      </c>
      <c r="AH43">
        <v>8.66</v>
      </c>
      <c r="AI43">
        <v>25.97</v>
      </c>
      <c r="AJ43">
        <v>16.829999999999998</v>
      </c>
      <c r="AK43">
        <v>0</v>
      </c>
      <c r="AL43">
        <v>17.309999999999999</v>
      </c>
      <c r="AM43">
        <v>25.97</v>
      </c>
      <c r="AN43">
        <v>2.89</v>
      </c>
      <c r="AO43">
        <v>0</v>
      </c>
      <c r="AP43">
        <v>5.77</v>
      </c>
      <c r="AQ43">
        <v>0.82</v>
      </c>
      <c r="AR43">
        <v>7.69</v>
      </c>
      <c r="AS43">
        <v>4.8099999999999996</v>
      </c>
      <c r="AT43">
        <v>36.06</v>
      </c>
      <c r="AU43">
        <v>0</v>
      </c>
    </row>
    <row r="44" spans="1:47">
      <c r="A44" t="s">
        <v>339</v>
      </c>
      <c r="G44" t="s">
        <v>86</v>
      </c>
      <c r="H44" s="74">
        <v>0.82</v>
      </c>
      <c r="I44" s="47">
        <v>0</v>
      </c>
      <c r="J44" s="47">
        <v>1.84</v>
      </c>
      <c r="K44" s="47">
        <v>165.43</v>
      </c>
      <c r="L44" s="47">
        <v>25.97</v>
      </c>
      <c r="M44" s="75">
        <v>0</v>
      </c>
      <c r="N44" s="74">
        <v>0</v>
      </c>
      <c r="O44" s="47">
        <v>72.13</v>
      </c>
      <c r="P44" s="47">
        <v>0</v>
      </c>
      <c r="Q44" s="47">
        <v>0</v>
      </c>
      <c r="R44" s="47">
        <v>0</v>
      </c>
      <c r="S44" s="75">
        <v>0</v>
      </c>
      <c r="W44">
        <v>4.8099999999999996</v>
      </c>
      <c r="X44">
        <v>0</v>
      </c>
      <c r="Y44">
        <v>0</v>
      </c>
      <c r="Z44">
        <v>25.97</v>
      </c>
      <c r="AA44">
        <v>0</v>
      </c>
      <c r="AB44">
        <v>1.84</v>
      </c>
      <c r="AC44">
        <v>72.13</v>
      </c>
      <c r="AD44">
        <v>8.66</v>
      </c>
      <c r="AE44">
        <v>0</v>
      </c>
      <c r="AF44">
        <v>0</v>
      </c>
      <c r="AG44">
        <v>0</v>
      </c>
      <c r="AH44">
        <v>8.66</v>
      </c>
      <c r="AI44">
        <v>25.97</v>
      </c>
      <c r="AJ44">
        <v>16.829999999999998</v>
      </c>
      <c r="AK44">
        <v>0</v>
      </c>
      <c r="AL44">
        <v>17.309999999999999</v>
      </c>
      <c r="AM44">
        <v>25.97</v>
      </c>
      <c r="AN44">
        <v>2.89</v>
      </c>
      <c r="AO44">
        <v>0</v>
      </c>
      <c r="AP44">
        <v>5.77</v>
      </c>
      <c r="AQ44">
        <v>0.82</v>
      </c>
      <c r="AR44">
        <v>7.69</v>
      </c>
      <c r="AS44">
        <v>4.8099999999999996</v>
      </c>
      <c r="AT44">
        <v>36.06</v>
      </c>
      <c r="AU44">
        <v>0</v>
      </c>
    </row>
    <row r="45" spans="1:47">
      <c r="A45" t="s">
        <v>358</v>
      </c>
      <c r="G45" t="s">
        <v>87</v>
      </c>
      <c r="H45" s="74">
        <v>0.82</v>
      </c>
      <c r="I45" s="47">
        <v>0</v>
      </c>
      <c r="J45" s="47">
        <v>1.84</v>
      </c>
      <c r="K45" s="47">
        <v>165.43</v>
      </c>
      <c r="L45" s="47">
        <v>25.97</v>
      </c>
      <c r="M45" s="75">
        <v>0</v>
      </c>
      <c r="N45" s="74">
        <v>0</v>
      </c>
      <c r="O45" s="47">
        <v>72.13</v>
      </c>
      <c r="P45" s="47">
        <v>0</v>
      </c>
      <c r="Q45" s="47">
        <v>0</v>
      </c>
      <c r="R45" s="47">
        <v>0</v>
      </c>
      <c r="S45" s="75">
        <v>0</v>
      </c>
      <c r="W45">
        <v>4.8099999999999996</v>
      </c>
      <c r="X45">
        <v>0</v>
      </c>
      <c r="Y45">
        <v>0</v>
      </c>
      <c r="Z45">
        <v>25.97</v>
      </c>
      <c r="AA45">
        <v>0</v>
      </c>
      <c r="AB45">
        <v>1.84</v>
      </c>
      <c r="AC45">
        <v>72.13</v>
      </c>
      <c r="AD45">
        <v>8.66</v>
      </c>
      <c r="AE45">
        <v>0</v>
      </c>
      <c r="AF45">
        <v>0</v>
      </c>
      <c r="AG45">
        <v>0</v>
      </c>
      <c r="AH45">
        <v>8.66</v>
      </c>
      <c r="AI45">
        <v>25.97</v>
      </c>
      <c r="AJ45">
        <v>16.829999999999998</v>
      </c>
      <c r="AK45">
        <v>0</v>
      </c>
      <c r="AL45">
        <v>17.309999999999999</v>
      </c>
      <c r="AM45">
        <v>25.97</v>
      </c>
      <c r="AN45">
        <v>2.89</v>
      </c>
      <c r="AO45">
        <v>0</v>
      </c>
      <c r="AP45">
        <v>5.77</v>
      </c>
      <c r="AQ45">
        <v>0.82</v>
      </c>
      <c r="AR45">
        <v>7.69</v>
      </c>
      <c r="AS45">
        <v>4.8099999999999996</v>
      </c>
      <c r="AT45">
        <v>36.06</v>
      </c>
      <c r="AU45">
        <v>0</v>
      </c>
    </row>
    <row r="46" spans="1:47">
      <c r="A46" t="s">
        <v>359</v>
      </c>
      <c r="G46" t="s">
        <v>88</v>
      </c>
      <c r="H46" s="74">
        <v>0.82</v>
      </c>
      <c r="I46" s="47">
        <v>0</v>
      </c>
      <c r="J46" s="47">
        <v>1.84</v>
      </c>
      <c r="K46" s="47">
        <v>165.43</v>
      </c>
      <c r="L46" s="47">
        <v>25.97</v>
      </c>
      <c r="M46" s="75">
        <v>0</v>
      </c>
      <c r="N46" s="74">
        <v>0</v>
      </c>
      <c r="O46" s="47">
        <v>72.13</v>
      </c>
      <c r="P46" s="47">
        <v>0</v>
      </c>
      <c r="Q46" s="47">
        <v>0</v>
      </c>
      <c r="R46" s="47">
        <v>0</v>
      </c>
      <c r="S46" s="75">
        <v>0</v>
      </c>
      <c r="W46">
        <v>4.8099999999999996</v>
      </c>
      <c r="X46">
        <v>0</v>
      </c>
      <c r="Y46">
        <v>0</v>
      </c>
      <c r="Z46">
        <v>25.97</v>
      </c>
      <c r="AA46">
        <v>0</v>
      </c>
      <c r="AB46">
        <v>1.84</v>
      </c>
      <c r="AC46">
        <v>72.13</v>
      </c>
      <c r="AD46">
        <v>8.66</v>
      </c>
      <c r="AE46">
        <v>0</v>
      </c>
      <c r="AF46">
        <v>0</v>
      </c>
      <c r="AG46">
        <v>0</v>
      </c>
      <c r="AH46">
        <v>8.66</v>
      </c>
      <c r="AI46">
        <v>25.97</v>
      </c>
      <c r="AJ46">
        <v>16.829999999999998</v>
      </c>
      <c r="AK46">
        <v>0</v>
      </c>
      <c r="AL46">
        <v>17.309999999999999</v>
      </c>
      <c r="AM46">
        <v>25.97</v>
      </c>
      <c r="AN46">
        <v>2.89</v>
      </c>
      <c r="AO46">
        <v>0</v>
      </c>
      <c r="AP46">
        <v>5.77</v>
      </c>
      <c r="AQ46">
        <v>0.82</v>
      </c>
      <c r="AR46">
        <v>7.69</v>
      </c>
      <c r="AS46">
        <v>4.8099999999999996</v>
      </c>
      <c r="AT46">
        <v>36.06</v>
      </c>
      <c r="AU46">
        <v>0</v>
      </c>
    </row>
    <row r="47" spans="1:47">
      <c r="A47" t="s">
        <v>360</v>
      </c>
      <c r="G47" t="s">
        <v>89</v>
      </c>
      <c r="H47" s="74">
        <v>0.82</v>
      </c>
      <c r="I47" s="47">
        <v>0</v>
      </c>
      <c r="J47" s="47">
        <v>1.84</v>
      </c>
      <c r="K47" s="47">
        <v>165.43</v>
      </c>
      <c r="L47" s="47">
        <v>24.040000000000003</v>
      </c>
      <c r="M47" s="75">
        <v>0</v>
      </c>
      <c r="N47" s="74">
        <v>0</v>
      </c>
      <c r="O47" s="47">
        <v>72.13</v>
      </c>
      <c r="P47" s="47">
        <v>0</v>
      </c>
      <c r="Q47" s="47">
        <v>0</v>
      </c>
      <c r="R47" s="47">
        <v>0</v>
      </c>
      <c r="S47" s="75">
        <v>0</v>
      </c>
      <c r="W47">
        <v>6.73</v>
      </c>
      <c r="X47">
        <v>0</v>
      </c>
      <c r="Y47">
        <v>0</v>
      </c>
      <c r="Z47">
        <v>25.97</v>
      </c>
      <c r="AA47">
        <v>0</v>
      </c>
      <c r="AB47">
        <v>1.84</v>
      </c>
      <c r="AC47">
        <v>72.13</v>
      </c>
      <c r="AD47">
        <v>8.66</v>
      </c>
      <c r="AE47">
        <v>0</v>
      </c>
      <c r="AF47">
        <v>0</v>
      </c>
      <c r="AG47">
        <v>0</v>
      </c>
      <c r="AH47">
        <v>8.66</v>
      </c>
      <c r="AI47">
        <v>25.97</v>
      </c>
      <c r="AJ47">
        <v>16.829999999999998</v>
      </c>
      <c r="AK47">
        <v>0</v>
      </c>
      <c r="AL47">
        <v>17.309999999999999</v>
      </c>
      <c r="AM47">
        <v>25.97</v>
      </c>
      <c r="AN47">
        <v>3.85</v>
      </c>
      <c r="AO47">
        <v>0</v>
      </c>
      <c r="AP47">
        <v>5.77</v>
      </c>
      <c r="AQ47">
        <v>0.82</v>
      </c>
      <c r="AR47">
        <v>7.69</v>
      </c>
      <c r="AS47">
        <v>0</v>
      </c>
      <c r="AT47">
        <v>36.06</v>
      </c>
      <c r="AU47">
        <v>0</v>
      </c>
    </row>
    <row r="48" spans="1:47">
      <c r="A48" t="s">
        <v>364</v>
      </c>
      <c r="G48" t="s">
        <v>90</v>
      </c>
      <c r="H48" s="74">
        <v>0.82</v>
      </c>
      <c r="I48" s="47">
        <v>0</v>
      </c>
      <c r="J48" s="47">
        <v>1.84</v>
      </c>
      <c r="K48" s="47">
        <v>165.43</v>
      </c>
      <c r="L48" s="47">
        <v>24.040000000000003</v>
      </c>
      <c r="M48" s="75">
        <v>0</v>
      </c>
      <c r="N48" s="74">
        <v>0</v>
      </c>
      <c r="O48" s="47">
        <v>72.13</v>
      </c>
      <c r="P48" s="47">
        <v>0</v>
      </c>
      <c r="Q48" s="47">
        <v>0</v>
      </c>
      <c r="R48" s="47">
        <v>0</v>
      </c>
      <c r="S48" s="75">
        <v>0</v>
      </c>
      <c r="W48">
        <v>6.73</v>
      </c>
      <c r="X48">
        <v>0</v>
      </c>
      <c r="Y48">
        <v>0</v>
      </c>
      <c r="Z48">
        <v>25.97</v>
      </c>
      <c r="AA48">
        <v>0</v>
      </c>
      <c r="AB48">
        <v>1.84</v>
      </c>
      <c r="AC48">
        <v>72.13</v>
      </c>
      <c r="AD48">
        <v>8.66</v>
      </c>
      <c r="AE48">
        <v>0</v>
      </c>
      <c r="AF48">
        <v>0</v>
      </c>
      <c r="AG48">
        <v>0</v>
      </c>
      <c r="AH48">
        <v>8.66</v>
      </c>
      <c r="AI48">
        <v>25.97</v>
      </c>
      <c r="AJ48">
        <v>16.829999999999998</v>
      </c>
      <c r="AK48">
        <v>0</v>
      </c>
      <c r="AL48">
        <v>17.309999999999999</v>
      </c>
      <c r="AM48">
        <v>25.97</v>
      </c>
      <c r="AN48">
        <v>3.85</v>
      </c>
      <c r="AO48">
        <v>0</v>
      </c>
      <c r="AP48">
        <v>5.77</v>
      </c>
      <c r="AQ48">
        <v>0.82</v>
      </c>
      <c r="AR48">
        <v>7.69</v>
      </c>
      <c r="AS48">
        <v>0</v>
      </c>
      <c r="AT48">
        <v>36.06</v>
      </c>
      <c r="AU48">
        <v>0</v>
      </c>
    </row>
    <row r="49" spans="1:47">
      <c r="A49" t="s">
        <v>365</v>
      </c>
      <c r="G49" t="s">
        <v>91</v>
      </c>
      <c r="H49" s="74">
        <v>0.82</v>
      </c>
      <c r="I49" s="47">
        <v>0</v>
      </c>
      <c r="J49" s="47">
        <v>1.84</v>
      </c>
      <c r="K49" s="47">
        <v>165.43</v>
      </c>
      <c r="L49" s="47">
        <v>24.040000000000003</v>
      </c>
      <c r="M49" s="75">
        <v>0</v>
      </c>
      <c r="N49" s="74">
        <v>0</v>
      </c>
      <c r="O49" s="47">
        <v>72.13</v>
      </c>
      <c r="P49" s="47">
        <v>0</v>
      </c>
      <c r="Q49" s="47">
        <v>0</v>
      </c>
      <c r="R49" s="47">
        <v>0</v>
      </c>
      <c r="S49" s="75">
        <v>0</v>
      </c>
      <c r="W49">
        <v>6.73</v>
      </c>
      <c r="X49">
        <v>0</v>
      </c>
      <c r="Y49">
        <v>0</v>
      </c>
      <c r="Z49">
        <v>25.97</v>
      </c>
      <c r="AA49">
        <v>0</v>
      </c>
      <c r="AB49">
        <v>1.84</v>
      </c>
      <c r="AC49">
        <v>72.13</v>
      </c>
      <c r="AD49">
        <v>8.66</v>
      </c>
      <c r="AE49">
        <v>0</v>
      </c>
      <c r="AF49">
        <v>0</v>
      </c>
      <c r="AG49">
        <v>0</v>
      </c>
      <c r="AH49">
        <v>8.66</v>
      </c>
      <c r="AI49">
        <v>25.97</v>
      </c>
      <c r="AJ49">
        <v>16.829999999999998</v>
      </c>
      <c r="AK49">
        <v>0</v>
      </c>
      <c r="AL49">
        <v>17.309999999999999</v>
      </c>
      <c r="AM49">
        <v>25.97</v>
      </c>
      <c r="AN49">
        <v>3.85</v>
      </c>
      <c r="AO49">
        <v>0</v>
      </c>
      <c r="AP49">
        <v>5.77</v>
      </c>
      <c r="AQ49">
        <v>0.82</v>
      </c>
      <c r="AR49">
        <v>7.69</v>
      </c>
      <c r="AS49">
        <v>0</v>
      </c>
      <c r="AT49">
        <v>36.06</v>
      </c>
      <c r="AU49">
        <v>0</v>
      </c>
    </row>
    <row r="50" spans="1:47">
      <c r="A50" t="s">
        <v>366</v>
      </c>
      <c r="G50" t="s">
        <v>92</v>
      </c>
      <c r="H50" s="74">
        <v>0.82</v>
      </c>
      <c r="I50" s="47">
        <v>0</v>
      </c>
      <c r="J50" s="47">
        <v>1.84</v>
      </c>
      <c r="K50" s="47">
        <v>165.43</v>
      </c>
      <c r="L50" s="47">
        <v>24.040000000000003</v>
      </c>
      <c r="M50" s="75">
        <v>0</v>
      </c>
      <c r="N50" s="74">
        <v>0</v>
      </c>
      <c r="O50" s="47">
        <v>72.13</v>
      </c>
      <c r="P50" s="47">
        <v>0</v>
      </c>
      <c r="Q50" s="47">
        <v>0</v>
      </c>
      <c r="R50" s="47">
        <v>0</v>
      </c>
      <c r="S50" s="75">
        <v>0</v>
      </c>
      <c r="W50">
        <v>6.73</v>
      </c>
      <c r="X50">
        <v>0</v>
      </c>
      <c r="Y50">
        <v>0</v>
      </c>
      <c r="Z50">
        <v>25.97</v>
      </c>
      <c r="AA50">
        <v>0</v>
      </c>
      <c r="AB50">
        <v>1.84</v>
      </c>
      <c r="AC50">
        <v>72.13</v>
      </c>
      <c r="AD50">
        <v>8.66</v>
      </c>
      <c r="AE50">
        <v>0</v>
      </c>
      <c r="AF50">
        <v>0</v>
      </c>
      <c r="AG50">
        <v>0</v>
      </c>
      <c r="AH50">
        <v>8.66</v>
      </c>
      <c r="AI50">
        <v>25.97</v>
      </c>
      <c r="AJ50">
        <v>16.829999999999998</v>
      </c>
      <c r="AK50">
        <v>0</v>
      </c>
      <c r="AL50">
        <v>17.309999999999999</v>
      </c>
      <c r="AM50">
        <v>25.97</v>
      </c>
      <c r="AN50">
        <v>3.85</v>
      </c>
      <c r="AO50">
        <v>0</v>
      </c>
      <c r="AP50">
        <v>5.77</v>
      </c>
      <c r="AQ50">
        <v>0.82</v>
      </c>
      <c r="AR50">
        <v>7.69</v>
      </c>
      <c r="AS50">
        <v>0</v>
      </c>
      <c r="AT50">
        <v>36.06</v>
      </c>
      <c r="AU50">
        <v>0</v>
      </c>
    </row>
    <row r="51" spans="1:47">
      <c r="A51" t="s">
        <v>367</v>
      </c>
      <c r="G51" t="s">
        <v>93</v>
      </c>
      <c r="H51" s="74">
        <v>0.82</v>
      </c>
      <c r="I51" s="47">
        <v>0</v>
      </c>
      <c r="J51" s="47">
        <v>1.84</v>
      </c>
      <c r="K51" s="47">
        <v>165.43</v>
      </c>
      <c r="L51" s="47">
        <v>24.040000000000003</v>
      </c>
      <c r="M51" s="75">
        <v>0</v>
      </c>
      <c r="N51" s="74">
        <v>0</v>
      </c>
      <c r="O51" s="47">
        <v>72.13</v>
      </c>
      <c r="P51" s="47">
        <v>0</v>
      </c>
      <c r="Q51" s="47">
        <v>0</v>
      </c>
      <c r="R51" s="47">
        <v>0</v>
      </c>
      <c r="S51" s="75">
        <v>0</v>
      </c>
      <c r="W51">
        <v>6.73</v>
      </c>
      <c r="X51">
        <v>0</v>
      </c>
      <c r="Y51">
        <v>0</v>
      </c>
      <c r="Z51">
        <v>25.97</v>
      </c>
      <c r="AA51">
        <v>0</v>
      </c>
      <c r="AB51">
        <v>1.84</v>
      </c>
      <c r="AC51">
        <v>72.13</v>
      </c>
      <c r="AD51">
        <v>8.66</v>
      </c>
      <c r="AE51">
        <v>0</v>
      </c>
      <c r="AF51">
        <v>0</v>
      </c>
      <c r="AG51">
        <v>0</v>
      </c>
      <c r="AH51">
        <v>8.66</v>
      </c>
      <c r="AI51">
        <v>25.97</v>
      </c>
      <c r="AJ51">
        <v>16.829999999999998</v>
      </c>
      <c r="AK51">
        <v>0</v>
      </c>
      <c r="AL51">
        <v>17.309999999999999</v>
      </c>
      <c r="AM51">
        <v>25.97</v>
      </c>
      <c r="AN51">
        <v>3.85</v>
      </c>
      <c r="AO51">
        <v>0</v>
      </c>
      <c r="AP51">
        <v>5.77</v>
      </c>
      <c r="AQ51">
        <v>0.82</v>
      </c>
      <c r="AR51">
        <v>7.69</v>
      </c>
      <c r="AS51">
        <v>0</v>
      </c>
      <c r="AT51">
        <v>36.06</v>
      </c>
      <c r="AU51">
        <v>0</v>
      </c>
    </row>
    <row r="52" spans="1:47">
      <c r="A52" t="s">
        <v>368</v>
      </c>
      <c r="G52" t="s">
        <v>94</v>
      </c>
      <c r="H52" s="74">
        <v>0.82</v>
      </c>
      <c r="I52" s="47">
        <v>0</v>
      </c>
      <c r="J52" s="47">
        <v>1.84</v>
      </c>
      <c r="K52" s="47">
        <v>165.43</v>
      </c>
      <c r="L52" s="47">
        <v>24.040000000000003</v>
      </c>
      <c r="M52" s="75">
        <v>0</v>
      </c>
      <c r="N52" s="74">
        <v>0</v>
      </c>
      <c r="O52" s="47">
        <v>72.13</v>
      </c>
      <c r="P52" s="47">
        <v>0</v>
      </c>
      <c r="Q52" s="47">
        <v>0</v>
      </c>
      <c r="R52" s="47">
        <v>0</v>
      </c>
      <c r="S52" s="75">
        <v>0</v>
      </c>
      <c r="W52">
        <v>6.73</v>
      </c>
      <c r="X52">
        <v>0</v>
      </c>
      <c r="Y52">
        <v>0</v>
      </c>
      <c r="Z52">
        <v>25.97</v>
      </c>
      <c r="AA52">
        <v>0</v>
      </c>
      <c r="AB52">
        <v>1.84</v>
      </c>
      <c r="AC52">
        <v>72.13</v>
      </c>
      <c r="AD52">
        <v>8.66</v>
      </c>
      <c r="AE52">
        <v>0</v>
      </c>
      <c r="AF52">
        <v>0</v>
      </c>
      <c r="AG52">
        <v>0</v>
      </c>
      <c r="AH52">
        <v>8.66</v>
      </c>
      <c r="AI52">
        <v>25.97</v>
      </c>
      <c r="AJ52">
        <v>16.829999999999998</v>
      </c>
      <c r="AK52">
        <v>0</v>
      </c>
      <c r="AL52">
        <v>17.309999999999999</v>
      </c>
      <c r="AM52">
        <v>25.97</v>
      </c>
      <c r="AN52">
        <v>3.85</v>
      </c>
      <c r="AO52">
        <v>0</v>
      </c>
      <c r="AP52">
        <v>5.77</v>
      </c>
      <c r="AQ52">
        <v>0.82</v>
      </c>
      <c r="AR52">
        <v>7.69</v>
      </c>
      <c r="AS52">
        <v>0</v>
      </c>
      <c r="AT52">
        <v>36.06</v>
      </c>
      <c r="AU52">
        <v>0</v>
      </c>
    </row>
    <row r="53" spans="1:47">
      <c r="A53" t="s">
        <v>399</v>
      </c>
      <c r="G53" t="s">
        <v>95</v>
      </c>
      <c r="H53" s="74">
        <v>0.82</v>
      </c>
      <c r="I53" s="47">
        <v>0</v>
      </c>
      <c r="J53" s="47">
        <v>1.84</v>
      </c>
      <c r="K53" s="47">
        <v>165.43</v>
      </c>
      <c r="L53" s="47">
        <v>24.040000000000003</v>
      </c>
      <c r="M53" s="75">
        <v>0</v>
      </c>
      <c r="N53" s="74">
        <v>0</v>
      </c>
      <c r="O53" s="47">
        <v>72.13</v>
      </c>
      <c r="P53" s="47">
        <v>0</v>
      </c>
      <c r="Q53" s="47">
        <v>0</v>
      </c>
      <c r="R53" s="47">
        <v>0</v>
      </c>
      <c r="S53" s="75">
        <v>0</v>
      </c>
      <c r="W53">
        <v>6.73</v>
      </c>
      <c r="X53">
        <v>0</v>
      </c>
      <c r="Y53">
        <v>0</v>
      </c>
      <c r="Z53">
        <v>25.97</v>
      </c>
      <c r="AA53">
        <v>0</v>
      </c>
      <c r="AB53">
        <v>1.84</v>
      </c>
      <c r="AC53">
        <v>72.13</v>
      </c>
      <c r="AD53">
        <v>8.66</v>
      </c>
      <c r="AE53">
        <v>0</v>
      </c>
      <c r="AF53">
        <v>0</v>
      </c>
      <c r="AG53">
        <v>0</v>
      </c>
      <c r="AH53">
        <v>8.66</v>
      </c>
      <c r="AI53">
        <v>25.97</v>
      </c>
      <c r="AJ53">
        <v>16.829999999999998</v>
      </c>
      <c r="AK53">
        <v>0</v>
      </c>
      <c r="AL53">
        <v>17.309999999999999</v>
      </c>
      <c r="AM53">
        <v>25.97</v>
      </c>
      <c r="AN53">
        <v>3.85</v>
      </c>
      <c r="AO53">
        <v>0</v>
      </c>
      <c r="AP53">
        <v>5.77</v>
      </c>
      <c r="AQ53">
        <v>0.82</v>
      </c>
      <c r="AR53">
        <v>7.69</v>
      </c>
      <c r="AS53">
        <v>0</v>
      </c>
      <c r="AT53">
        <v>36.06</v>
      </c>
      <c r="AU53">
        <v>0</v>
      </c>
    </row>
    <row r="54" spans="1:47">
      <c r="A54" t="s">
        <v>398</v>
      </c>
      <c r="G54" t="s">
        <v>96</v>
      </c>
      <c r="H54" s="74">
        <v>0.82</v>
      </c>
      <c r="I54" s="47">
        <v>0</v>
      </c>
      <c r="J54" s="47">
        <v>1.84</v>
      </c>
      <c r="K54" s="47">
        <v>165.43</v>
      </c>
      <c r="L54" s="47">
        <v>24.040000000000003</v>
      </c>
      <c r="M54" s="75">
        <v>0</v>
      </c>
      <c r="N54" s="74">
        <v>0</v>
      </c>
      <c r="O54" s="47">
        <v>72.13</v>
      </c>
      <c r="P54" s="47">
        <v>0</v>
      </c>
      <c r="Q54" s="47">
        <v>0</v>
      </c>
      <c r="R54" s="47">
        <v>0</v>
      </c>
      <c r="S54" s="75">
        <v>0</v>
      </c>
      <c r="W54">
        <v>6.73</v>
      </c>
      <c r="X54">
        <v>0</v>
      </c>
      <c r="Y54">
        <v>0</v>
      </c>
      <c r="Z54">
        <v>25.97</v>
      </c>
      <c r="AA54">
        <v>0</v>
      </c>
      <c r="AB54">
        <v>1.84</v>
      </c>
      <c r="AC54">
        <v>72.13</v>
      </c>
      <c r="AD54">
        <v>8.66</v>
      </c>
      <c r="AE54">
        <v>0</v>
      </c>
      <c r="AF54">
        <v>0</v>
      </c>
      <c r="AG54">
        <v>0</v>
      </c>
      <c r="AH54">
        <v>8.66</v>
      </c>
      <c r="AI54">
        <v>25.97</v>
      </c>
      <c r="AJ54">
        <v>16.829999999999998</v>
      </c>
      <c r="AK54">
        <v>0</v>
      </c>
      <c r="AL54">
        <v>17.309999999999999</v>
      </c>
      <c r="AM54">
        <v>25.97</v>
      </c>
      <c r="AN54">
        <v>3.85</v>
      </c>
      <c r="AO54">
        <v>0</v>
      </c>
      <c r="AP54">
        <v>5.77</v>
      </c>
      <c r="AQ54">
        <v>0.82</v>
      </c>
      <c r="AR54">
        <v>7.69</v>
      </c>
      <c r="AS54">
        <v>0</v>
      </c>
      <c r="AT54">
        <v>36.06</v>
      </c>
      <c r="AU54">
        <v>0</v>
      </c>
    </row>
    <row r="55" spans="1:47">
      <c r="A55" t="s">
        <v>400</v>
      </c>
      <c r="G55" t="s">
        <v>97</v>
      </c>
      <c r="H55" s="74">
        <v>0.77</v>
      </c>
      <c r="I55" s="47">
        <v>0</v>
      </c>
      <c r="J55" s="47">
        <v>1.84</v>
      </c>
      <c r="K55" s="47">
        <v>165.43</v>
      </c>
      <c r="L55" s="47">
        <v>23.08</v>
      </c>
      <c r="M55" s="75">
        <v>0</v>
      </c>
      <c r="N55" s="74">
        <v>0</v>
      </c>
      <c r="O55" s="47">
        <v>72.13</v>
      </c>
      <c r="P55" s="47">
        <v>0</v>
      </c>
      <c r="Q55" s="47">
        <v>0</v>
      </c>
      <c r="R55" s="47">
        <v>0</v>
      </c>
      <c r="S55" s="75">
        <v>0</v>
      </c>
      <c r="W55">
        <v>5.77</v>
      </c>
      <c r="X55">
        <v>0</v>
      </c>
      <c r="Y55">
        <v>0</v>
      </c>
      <c r="Z55">
        <v>25.97</v>
      </c>
      <c r="AA55">
        <v>0</v>
      </c>
      <c r="AB55">
        <v>1.84</v>
      </c>
      <c r="AC55">
        <v>72.13</v>
      </c>
      <c r="AD55">
        <v>8.66</v>
      </c>
      <c r="AE55">
        <v>0</v>
      </c>
      <c r="AF55">
        <v>0</v>
      </c>
      <c r="AG55">
        <v>0</v>
      </c>
      <c r="AH55">
        <v>8.66</v>
      </c>
      <c r="AI55">
        <v>25.97</v>
      </c>
      <c r="AJ55">
        <v>16.829999999999998</v>
      </c>
      <c r="AK55">
        <v>0</v>
      </c>
      <c r="AL55">
        <v>17.309999999999999</v>
      </c>
      <c r="AM55">
        <v>25.97</v>
      </c>
      <c r="AN55">
        <v>3.85</v>
      </c>
      <c r="AO55">
        <v>0</v>
      </c>
      <c r="AP55">
        <v>5.77</v>
      </c>
      <c r="AQ55">
        <v>0.77</v>
      </c>
      <c r="AR55">
        <v>7.69</v>
      </c>
      <c r="AS55">
        <v>0</v>
      </c>
      <c r="AT55">
        <v>36.06</v>
      </c>
      <c r="AU55">
        <v>0</v>
      </c>
    </row>
    <row r="56" spans="1:47">
      <c r="A56" t="s">
        <v>400</v>
      </c>
      <c r="G56" t="s">
        <v>98</v>
      </c>
      <c r="H56" s="74">
        <v>0.77</v>
      </c>
      <c r="I56" s="47">
        <v>0</v>
      </c>
      <c r="J56" s="47">
        <v>1.84</v>
      </c>
      <c r="K56" s="47">
        <v>165.43</v>
      </c>
      <c r="L56" s="47">
        <v>23.08</v>
      </c>
      <c r="M56" s="75">
        <v>0</v>
      </c>
      <c r="N56" s="74">
        <v>0</v>
      </c>
      <c r="O56" s="47">
        <v>72.13</v>
      </c>
      <c r="P56" s="47">
        <v>0</v>
      </c>
      <c r="Q56" s="47">
        <v>0</v>
      </c>
      <c r="R56" s="47">
        <v>0</v>
      </c>
      <c r="S56" s="75">
        <v>0</v>
      </c>
      <c r="W56">
        <v>5.77</v>
      </c>
      <c r="X56">
        <v>0</v>
      </c>
      <c r="Y56">
        <v>0</v>
      </c>
      <c r="Z56">
        <v>25.97</v>
      </c>
      <c r="AA56">
        <v>0</v>
      </c>
      <c r="AB56">
        <v>1.84</v>
      </c>
      <c r="AC56">
        <v>72.13</v>
      </c>
      <c r="AD56">
        <v>8.66</v>
      </c>
      <c r="AE56">
        <v>0</v>
      </c>
      <c r="AF56">
        <v>0</v>
      </c>
      <c r="AG56">
        <v>0</v>
      </c>
      <c r="AH56">
        <v>8.66</v>
      </c>
      <c r="AI56">
        <v>25.97</v>
      </c>
      <c r="AJ56">
        <v>16.829999999999998</v>
      </c>
      <c r="AK56">
        <v>0</v>
      </c>
      <c r="AL56">
        <v>17.309999999999999</v>
      </c>
      <c r="AM56">
        <v>25.97</v>
      </c>
      <c r="AN56">
        <v>3.85</v>
      </c>
      <c r="AO56">
        <v>0</v>
      </c>
      <c r="AP56">
        <v>5.77</v>
      </c>
      <c r="AQ56">
        <v>0.77</v>
      </c>
      <c r="AR56">
        <v>7.69</v>
      </c>
      <c r="AS56">
        <v>0</v>
      </c>
      <c r="AT56">
        <v>36.06</v>
      </c>
      <c r="AU56">
        <v>0</v>
      </c>
    </row>
    <row r="57" spans="1:47">
      <c r="G57" t="s">
        <v>99</v>
      </c>
      <c r="H57" s="74">
        <v>0.77</v>
      </c>
      <c r="I57" s="47">
        <v>0</v>
      </c>
      <c r="J57" s="47">
        <v>1.84</v>
      </c>
      <c r="K57" s="47">
        <v>165.43</v>
      </c>
      <c r="L57" s="47">
        <v>23.08</v>
      </c>
      <c r="M57" s="75">
        <v>0</v>
      </c>
      <c r="N57" s="74">
        <v>0</v>
      </c>
      <c r="O57" s="47">
        <v>72.13</v>
      </c>
      <c r="P57" s="47">
        <v>0</v>
      </c>
      <c r="Q57" s="47">
        <v>0</v>
      </c>
      <c r="R57" s="47">
        <v>0</v>
      </c>
      <c r="S57" s="75">
        <v>0</v>
      </c>
      <c r="W57">
        <v>5.77</v>
      </c>
      <c r="X57">
        <v>0</v>
      </c>
      <c r="Y57">
        <v>0</v>
      </c>
      <c r="Z57">
        <v>25.97</v>
      </c>
      <c r="AA57">
        <v>0</v>
      </c>
      <c r="AB57">
        <v>1.84</v>
      </c>
      <c r="AC57">
        <v>72.13</v>
      </c>
      <c r="AD57">
        <v>8.66</v>
      </c>
      <c r="AE57">
        <v>0</v>
      </c>
      <c r="AF57">
        <v>0</v>
      </c>
      <c r="AG57">
        <v>0</v>
      </c>
      <c r="AH57">
        <v>8.66</v>
      </c>
      <c r="AI57">
        <v>25.97</v>
      </c>
      <c r="AJ57">
        <v>16.829999999999998</v>
      </c>
      <c r="AK57">
        <v>0</v>
      </c>
      <c r="AL57">
        <v>17.309999999999999</v>
      </c>
      <c r="AM57">
        <v>25.97</v>
      </c>
      <c r="AN57">
        <v>3.85</v>
      </c>
      <c r="AO57">
        <v>0</v>
      </c>
      <c r="AP57">
        <v>5.77</v>
      </c>
      <c r="AQ57">
        <v>0.77</v>
      </c>
      <c r="AR57">
        <v>7.69</v>
      </c>
      <c r="AS57">
        <v>0</v>
      </c>
      <c r="AT57">
        <v>36.06</v>
      </c>
      <c r="AU57">
        <v>0</v>
      </c>
    </row>
    <row r="58" spans="1:47">
      <c r="G58" t="s">
        <v>100</v>
      </c>
      <c r="H58" s="74">
        <v>0.77</v>
      </c>
      <c r="I58" s="47">
        <v>0</v>
      </c>
      <c r="J58" s="47">
        <v>1.84</v>
      </c>
      <c r="K58" s="47">
        <v>165.43</v>
      </c>
      <c r="L58" s="47">
        <v>23.08</v>
      </c>
      <c r="M58" s="75">
        <v>0</v>
      </c>
      <c r="N58" s="74">
        <v>0</v>
      </c>
      <c r="O58" s="47">
        <v>72.13</v>
      </c>
      <c r="P58" s="47">
        <v>0</v>
      </c>
      <c r="Q58" s="47">
        <v>0</v>
      </c>
      <c r="R58" s="47">
        <v>0</v>
      </c>
      <c r="S58" s="75">
        <v>0</v>
      </c>
      <c r="W58">
        <v>5.77</v>
      </c>
      <c r="X58">
        <v>0</v>
      </c>
      <c r="Y58">
        <v>0</v>
      </c>
      <c r="Z58">
        <v>25.97</v>
      </c>
      <c r="AA58">
        <v>0</v>
      </c>
      <c r="AB58">
        <v>1.84</v>
      </c>
      <c r="AC58">
        <v>72.13</v>
      </c>
      <c r="AD58">
        <v>8.66</v>
      </c>
      <c r="AE58">
        <v>0</v>
      </c>
      <c r="AF58">
        <v>0</v>
      </c>
      <c r="AG58">
        <v>0</v>
      </c>
      <c r="AH58">
        <v>8.66</v>
      </c>
      <c r="AI58">
        <v>25.97</v>
      </c>
      <c r="AJ58">
        <v>16.829999999999998</v>
      </c>
      <c r="AK58">
        <v>0</v>
      </c>
      <c r="AL58">
        <v>17.309999999999999</v>
      </c>
      <c r="AM58">
        <v>25.97</v>
      </c>
      <c r="AN58">
        <v>3.85</v>
      </c>
      <c r="AO58">
        <v>0</v>
      </c>
      <c r="AP58">
        <v>5.77</v>
      </c>
      <c r="AQ58">
        <v>0.77</v>
      </c>
      <c r="AR58">
        <v>7.69</v>
      </c>
      <c r="AS58">
        <v>0</v>
      </c>
      <c r="AT58">
        <v>36.06</v>
      </c>
      <c r="AU58">
        <v>0</v>
      </c>
    </row>
    <row r="59" spans="1:47">
      <c r="G59" t="s">
        <v>101</v>
      </c>
      <c r="H59" s="74">
        <v>0.77</v>
      </c>
      <c r="I59" s="47">
        <v>0</v>
      </c>
      <c r="J59" s="47">
        <v>1.84</v>
      </c>
      <c r="K59" s="47">
        <v>165.43</v>
      </c>
      <c r="L59" s="47">
        <v>22.12</v>
      </c>
      <c r="M59" s="75">
        <v>0</v>
      </c>
      <c r="N59" s="74">
        <v>0</v>
      </c>
      <c r="O59" s="47">
        <v>72.13</v>
      </c>
      <c r="P59" s="47">
        <v>0</v>
      </c>
      <c r="Q59" s="47">
        <v>0</v>
      </c>
      <c r="R59" s="47">
        <v>0</v>
      </c>
      <c r="S59" s="75">
        <v>0</v>
      </c>
      <c r="W59">
        <v>4.8099999999999996</v>
      </c>
      <c r="X59">
        <v>0</v>
      </c>
      <c r="Y59">
        <v>0</v>
      </c>
      <c r="Z59">
        <v>25.97</v>
      </c>
      <c r="AA59">
        <v>0</v>
      </c>
      <c r="AB59">
        <v>1.84</v>
      </c>
      <c r="AC59">
        <v>72.13</v>
      </c>
      <c r="AD59">
        <v>8.66</v>
      </c>
      <c r="AE59">
        <v>0</v>
      </c>
      <c r="AF59">
        <v>0</v>
      </c>
      <c r="AG59">
        <v>0</v>
      </c>
      <c r="AH59">
        <v>8.66</v>
      </c>
      <c r="AI59">
        <v>25.97</v>
      </c>
      <c r="AJ59">
        <v>16.829999999999998</v>
      </c>
      <c r="AK59">
        <v>0</v>
      </c>
      <c r="AL59">
        <v>17.309999999999999</v>
      </c>
      <c r="AM59">
        <v>25.97</v>
      </c>
      <c r="AN59">
        <v>3.85</v>
      </c>
      <c r="AO59">
        <v>0</v>
      </c>
      <c r="AP59">
        <v>5.77</v>
      </c>
      <c r="AQ59">
        <v>0.77</v>
      </c>
      <c r="AR59">
        <v>7.69</v>
      </c>
      <c r="AS59">
        <v>0</v>
      </c>
      <c r="AT59">
        <v>36.06</v>
      </c>
      <c r="AU59">
        <v>0</v>
      </c>
    </row>
    <row r="60" spans="1:47">
      <c r="G60" t="s">
        <v>102</v>
      </c>
      <c r="H60" s="74">
        <v>0.77</v>
      </c>
      <c r="I60" s="47">
        <v>0</v>
      </c>
      <c r="J60" s="47">
        <v>1.84</v>
      </c>
      <c r="K60" s="47">
        <v>165.43</v>
      </c>
      <c r="L60" s="47">
        <v>22.12</v>
      </c>
      <c r="M60" s="75">
        <v>0</v>
      </c>
      <c r="N60" s="74">
        <v>0</v>
      </c>
      <c r="O60" s="47">
        <v>72.13</v>
      </c>
      <c r="P60" s="47">
        <v>0</v>
      </c>
      <c r="Q60" s="47">
        <v>0</v>
      </c>
      <c r="R60" s="47">
        <v>0</v>
      </c>
      <c r="S60" s="75">
        <v>0</v>
      </c>
      <c r="W60">
        <v>4.8099999999999996</v>
      </c>
      <c r="X60">
        <v>0</v>
      </c>
      <c r="Y60">
        <v>0</v>
      </c>
      <c r="Z60">
        <v>25.97</v>
      </c>
      <c r="AA60">
        <v>0</v>
      </c>
      <c r="AB60">
        <v>1.84</v>
      </c>
      <c r="AC60">
        <v>72.13</v>
      </c>
      <c r="AD60">
        <v>8.66</v>
      </c>
      <c r="AE60">
        <v>0</v>
      </c>
      <c r="AF60">
        <v>0</v>
      </c>
      <c r="AG60">
        <v>0</v>
      </c>
      <c r="AH60">
        <v>8.66</v>
      </c>
      <c r="AI60">
        <v>25.97</v>
      </c>
      <c r="AJ60">
        <v>16.829999999999998</v>
      </c>
      <c r="AK60">
        <v>0</v>
      </c>
      <c r="AL60">
        <v>17.309999999999999</v>
      </c>
      <c r="AM60">
        <v>25.97</v>
      </c>
      <c r="AN60">
        <v>3.85</v>
      </c>
      <c r="AO60">
        <v>0</v>
      </c>
      <c r="AP60">
        <v>5.77</v>
      </c>
      <c r="AQ60">
        <v>0.77</v>
      </c>
      <c r="AR60">
        <v>7.69</v>
      </c>
      <c r="AS60">
        <v>0</v>
      </c>
      <c r="AT60">
        <v>36.06</v>
      </c>
      <c r="AU60">
        <v>0</v>
      </c>
    </row>
    <row r="61" spans="1:47">
      <c r="G61" t="s">
        <v>103</v>
      </c>
      <c r="H61" s="74">
        <v>0.77</v>
      </c>
      <c r="I61" s="47">
        <v>0</v>
      </c>
      <c r="J61" s="47">
        <v>1.84</v>
      </c>
      <c r="K61" s="47">
        <v>165.43</v>
      </c>
      <c r="L61" s="47">
        <v>22.12</v>
      </c>
      <c r="M61" s="75">
        <v>0</v>
      </c>
      <c r="N61" s="74">
        <v>0</v>
      </c>
      <c r="O61" s="47">
        <v>72.13</v>
      </c>
      <c r="P61" s="47">
        <v>0</v>
      </c>
      <c r="Q61" s="47">
        <v>0</v>
      </c>
      <c r="R61" s="47">
        <v>0</v>
      </c>
      <c r="S61" s="75">
        <v>0</v>
      </c>
      <c r="W61">
        <v>4.8099999999999996</v>
      </c>
      <c r="X61">
        <v>0</v>
      </c>
      <c r="Y61">
        <v>0</v>
      </c>
      <c r="Z61">
        <v>25.97</v>
      </c>
      <c r="AA61">
        <v>0</v>
      </c>
      <c r="AB61">
        <v>1.84</v>
      </c>
      <c r="AC61">
        <v>72.13</v>
      </c>
      <c r="AD61">
        <v>8.66</v>
      </c>
      <c r="AE61">
        <v>0</v>
      </c>
      <c r="AF61">
        <v>0</v>
      </c>
      <c r="AG61">
        <v>0</v>
      </c>
      <c r="AH61">
        <v>8.66</v>
      </c>
      <c r="AI61">
        <v>25.97</v>
      </c>
      <c r="AJ61">
        <v>16.829999999999998</v>
      </c>
      <c r="AK61">
        <v>0</v>
      </c>
      <c r="AL61">
        <v>17.309999999999999</v>
      </c>
      <c r="AM61">
        <v>25.97</v>
      </c>
      <c r="AN61">
        <v>3.85</v>
      </c>
      <c r="AO61">
        <v>0</v>
      </c>
      <c r="AP61">
        <v>5.77</v>
      </c>
      <c r="AQ61">
        <v>0.77</v>
      </c>
      <c r="AR61">
        <v>7.69</v>
      </c>
      <c r="AS61">
        <v>0</v>
      </c>
      <c r="AT61">
        <v>36.06</v>
      </c>
      <c r="AU61">
        <v>0</v>
      </c>
    </row>
    <row r="62" spans="1:47">
      <c r="G62" t="s">
        <v>104</v>
      </c>
      <c r="H62" s="74">
        <v>0.77</v>
      </c>
      <c r="I62" s="47">
        <v>0</v>
      </c>
      <c r="J62" s="47">
        <v>1.84</v>
      </c>
      <c r="K62" s="47">
        <v>165.43</v>
      </c>
      <c r="L62" s="47">
        <v>22.12</v>
      </c>
      <c r="M62" s="75">
        <v>0</v>
      </c>
      <c r="N62" s="74">
        <v>0</v>
      </c>
      <c r="O62" s="47">
        <v>72.13</v>
      </c>
      <c r="P62" s="47">
        <v>0</v>
      </c>
      <c r="Q62" s="47">
        <v>0</v>
      </c>
      <c r="R62" s="47">
        <v>0</v>
      </c>
      <c r="S62" s="75">
        <v>0</v>
      </c>
      <c r="W62">
        <v>4.8099999999999996</v>
      </c>
      <c r="X62">
        <v>0</v>
      </c>
      <c r="Y62">
        <v>0</v>
      </c>
      <c r="Z62">
        <v>25.97</v>
      </c>
      <c r="AA62">
        <v>0</v>
      </c>
      <c r="AB62">
        <v>1.84</v>
      </c>
      <c r="AC62">
        <v>72.13</v>
      </c>
      <c r="AD62">
        <v>8.66</v>
      </c>
      <c r="AE62">
        <v>0</v>
      </c>
      <c r="AF62">
        <v>0</v>
      </c>
      <c r="AG62">
        <v>0</v>
      </c>
      <c r="AH62">
        <v>8.66</v>
      </c>
      <c r="AI62">
        <v>25.97</v>
      </c>
      <c r="AJ62">
        <v>16.829999999999998</v>
      </c>
      <c r="AK62">
        <v>0</v>
      </c>
      <c r="AL62">
        <v>17.309999999999999</v>
      </c>
      <c r="AM62">
        <v>25.97</v>
      </c>
      <c r="AN62">
        <v>3.85</v>
      </c>
      <c r="AO62">
        <v>0</v>
      </c>
      <c r="AP62">
        <v>5.77</v>
      </c>
      <c r="AQ62">
        <v>0.77</v>
      </c>
      <c r="AR62">
        <v>7.69</v>
      </c>
      <c r="AS62">
        <v>0</v>
      </c>
      <c r="AT62">
        <v>36.06</v>
      </c>
      <c r="AU62">
        <v>0</v>
      </c>
    </row>
    <row r="63" spans="1:47">
      <c r="G63" t="s">
        <v>105</v>
      </c>
      <c r="H63" s="74">
        <v>0.63</v>
      </c>
      <c r="I63" s="47">
        <v>0</v>
      </c>
      <c r="J63" s="47">
        <v>1.84</v>
      </c>
      <c r="K63" s="47">
        <v>165.44</v>
      </c>
      <c r="L63" s="47">
        <v>22.12</v>
      </c>
      <c r="M63" s="75">
        <v>0</v>
      </c>
      <c r="N63" s="74">
        <v>0</v>
      </c>
      <c r="O63" s="47">
        <v>72.13</v>
      </c>
      <c r="P63" s="47">
        <v>0</v>
      </c>
      <c r="Q63" s="47">
        <v>0</v>
      </c>
      <c r="R63" s="47">
        <v>0</v>
      </c>
      <c r="S63" s="75">
        <v>0</v>
      </c>
      <c r="W63">
        <v>4.8099999999999996</v>
      </c>
      <c r="X63">
        <v>0</v>
      </c>
      <c r="Y63">
        <v>0</v>
      </c>
      <c r="Z63">
        <v>25.97</v>
      </c>
      <c r="AA63">
        <v>0</v>
      </c>
      <c r="AB63">
        <v>1.84</v>
      </c>
      <c r="AC63">
        <v>72.13</v>
      </c>
      <c r="AD63">
        <v>8.66</v>
      </c>
      <c r="AE63">
        <v>0</v>
      </c>
      <c r="AF63">
        <v>0</v>
      </c>
      <c r="AG63">
        <v>0</v>
      </c>
      <c r="AH63">
        <v>8.66</v>
      </c>
      <c r="AI63">
        <v>25.97</v>
      </c>
      <c r="AJ63">
        <v>16.829999999999998</v>
      </c>
      <c r="AK63">
        <v>0</v>
      </c>
      <c r="AL63">
        <v>17.309999999999999</v>
      </c>
      <c r="AM63">
        <v>25.97</v>
      </c>
      <c r="AN63">
        <v>3.85</v>
      </c>
      <c r="AO63">
        <v>0</v>
      </c>
      <c r="AP63">
        <v>5.77</v>
      </c>
      <c r="AQ63">
        <v>0.63</v>
      </c>
      <c r="AR63">
        <v>7.69</v>
      </c>
      <c r="AS63">
        <v>0</v>
      </c>
      <c r="AT63">
        <v>35.97</v>
      </c>
      <c r="AU63">
        <v>0.1</v>
      </c>
    </row>
    <row r="64" spans="1:47">
      <c r="G64" t="s">
        <v>106</v>
      </c>
      <c r="H64" s="74">
        <v>0.63</v>
      </c>
      <c r="I64" s="47">
        <v>0</v>
      </c>
      <c r="J64" s="47">
        <v>1.84</v>
      </c>
      <c r="K64" s="47">
        <v>165.43</v>
      </c>
      <c r="L64" s="47">
        <v>22.12</v>
      </c>
      <c r="M64" s="75">
        <v>0</v>
      </c>
      <c r="N64" s="74">
        <v>0</v>
      </c>
      <c r="O64" s="47">
        <v>72.13</v>
      </c>
      <c r="P64" s="47">
        <v>0</v>
      </c>
      <c r="Q64" s="47">
        <v>0</v>
      </c>
      <c r="R64" s="47">
        <v>0</v>
      </c>
      <c r="S64" s="75">
        <v>0</v>
      </c>
      <c r="W64">
        <v>4.8099999999999996</v>
      </c>
      <c r="X64">
        <v>0</v>
      </c>
      <c r="Y64">
        <v>0</v>
      </c>
      <c r="Z64">
        <v>25.97</v>
      </c>
      <c r="AA64">
        <v>0</v>
      </c>
      <c r="AB64">
        <v>1.84</v>
      </c>
      <c r="AC64">
        <v>72.13</v>
      </c>
      <c r="AD64">
        <v>8.66</v>
      </c>
      <c r="AE64">
        <v>0</v>
      </c>
      <c r="AF64">
        <v>0</v>
      </c>
      <c r="AG64">
        <v>0</v>
      </c>
      <c r="AH64">
        <v>8.66</v>
      </c>
      <c r="AI64">
        <v>25.97</v>
      </c>
      <c r="AJ64">
        <v>16.829999999999998</v>
      </c>
      <c r="AK64">
        <v>0</v>
      </c>
      <c r="AL64">
        <v>17.309999999999999</v>
      </c>
      <c r="AM64">
        <v>25.97</v>
      </c>
      <c r="AN64">
        <v>3.85</v>
      </c>
      <c r="AO64">
        <v>0</v>
      </c>
      <c r="AP64">
        <v>5.77</v>
      </c>
      <c r="AQ64">
        <v>0.63</v>
      </c>
      <c r="AR64">
        <v>7.69</v>
      </c>
      <c r="AS64">
        <v>0</v>
      </c>
      <c r="AT64">
        <v>32.31</v>
      </c>
      <c r="AU64">
        <v>3.75</v>
      </c>
    </row>
    <row r="65" spans="7:47">
      <c r="G65" t="s">
        <v>107</v>
      </c>
      <c r="H65" s="74">
        <v>0.63</v>
      </c>
      <c r="I65" s="47">
        <v>0</v>
      </c>
      <c r="J65" s="47">
        <v>1.84</v>
      </c>
      <c r="K65" s="47">
        <v>165.43</v>
      </c>
      <c r="L65" s="47">
        <v>22.12</v>
      </c>
      <c r="M65" s="75">
        <v>0</v>
      </c>
      <c r="N65" s="74">
        <v>0</v>
      </c>
      <c r="O65" s="47">
        <v>72.13</v>
      </c>
      <c r="P65" s="47">
        <v>0</v>
      </c>
      <c r="Q65" s="47">
        <v>0</v>
      </c>
      <c r="R65" s="47">
        <v>0</v>
      </c>
      <c r="S65" s="75">
        <v>0</v>
      </c>
      <c r="W65">
        <v>4.8099999999999996</v>
      </c>
      <c r="X65">
        <v>0</v>
      </c>
      <c r="Y65">
        <v>0</v>
      </c>
      <c r="Z65">
        <v>25.97</v>
      </c>
      <c r="AA65">
        <v>0</v>
      </c>
      <c r="AB65">
        <v>1.84</v>
      </c>
      <c r="AC65">
        <v>72.13</v>
      </c>
      <c r="AD65">
        <v>8.66</v>
      </c>
      <c r="AE65">
        <v>0</v>
      </c>
      <c r="AF65">
        <v>0</v>
      </c>
      <c r="AG65">
        <v>0</v>
      </c>
      <c r="AH65">
        <v>8.66</v>
      </c>
      <c r="AI65">
        <v>25.97</v>
      </c>
      <c r="AJ65">
        <v>16.829999999999998</v>
      </c>
      <c r="AK65">
        <v>0</v>
      </c>
      <c r="AL65">
        <v>17.309999999999999</v>
      </c>
      <c r="AM65">
        <v>25.97</v>
      </c>
      <c r="AN65">
        <v>3.85</v>
      </c>
      <c r="AO65">
        <v>0</v>
      </c>
      <c r="AP65">
        <v>5.77</v>
      </c>
      <c r="AQ65">
        <v>0.63</v>
      </c>
      <c r="AR65">
        <v>7.69</v>
      </c>
      <c r="AS65">
        <v>0</v>
      </c>
      <c r="AT65">
        <v>28.37</v>
      </c>
      <c r="AU65">
        <v>7.69</v>
      </c>
    </row>
    <row r="66" spans="7:47">
      <c r="G66" t="s">
        <v>108</v>
      </c>
      <c r="H66" s="74">
        <v>0.63</v>
      </c>
      <c r="I66" s="47">
        <v>0</v>
      </c>
      <c r="J66" s="47">
        <v>1.84</v>
      </c>
      <c r="K66" s="47">
        <v>163.80000000000001</v>
      </c>
      <c r="L66" s="47">
        <v>22.12</v>
      </c>
      <c r="M66" s="75">
        <v>0</v>
      </c>
      <c r="N66" s="74">
        <v>0</v>
      </c>
      <c r="O66" s="47">
        <v>72.13</v>
      </c>
      <c r="P66" s="47">
        <v>0</v>
      </c>
      <c r="Q66" s="47">
        <v>0</v>
      </c>
      <c r="R66" s="47">
        <v>0</v>
      </c>
      <c r="S66" s="75">
        <v>0</v>
      </c>
      <c r="W66">
        <v>4.8099999999999996</v>
      </c>
      <c r="X66">
        <v>0</v>
      </c>
      <c r="Y66">
        <v>0</v>
      </c>
      <c r="Z66">
        <v>25.97</v>
      </c>
      <c r="AA66">
        <v>0</v>
      </c>
      <c r="AB66">
        <v>1.84</v>
      </c>
      <c r="AC66">
        <v>72.13</v>
      </c>
      <c r="AD66">
        <v>8.66</v>
      </c>
      <c r="AE66">
        <v>0</v>
      </c>
      <c r="AF66">
        <v>0</v>
      </c>
      <c r="AG66">
        <v>0</v>
      </c>
      <c r="AH66">
        <v>8.66</v>
      </c>
      <c r="AI66">
        <v>25.97</v>
      </c>
      <c r="AJ66">
        <v>16.829999999999998</v>
      </c>
      <c r="AK66">
        <v>0</v>
      </c>
      <c r="AL66">
        <v>17.309999999999999</v>
      </c>
      <c r="AM66">
        <v>25.97</v>
      </c>
      <c r="AN66">
        <v>3.85</v>
      </c>
      <c r="AO66">
        <v>0</v>
      </c>
      <c r="AP66">
        <v>5.77</v>
      </c>
      <c r="AQ66">
        <v>0.63</v>
      </c>
      <c r="AR66">
        <v>7.69</v>
      </c>
      <c r="AS66">
        <v>0</v>
      </c>
      <c r="AT66">
        <v>24.81</v>
      </c>
      <c r="AU66">
        <v>9.6199999999999992</v>
      </c>
    </row>
    <row r="67" spans="7:47">
      <c r="G67" t="s">
        <v>109</v>
      </c>
      <c r="H67" s="74">
        <v>0.48</v>
      </c>
      <c r="I67" s="47">
        <v>0</v>
      </c>
      <c r="J67" s="47">
        <v>1.84</v>
      </c>
      <c r="K67" s="47">
        <v>159.96</v>
      </c>
      <c r="L67" s="47">
        <v>20.2</v>
      </c>
      <c r="M67" s="75">
        <v>0</v>
      </c>
      <c r="N67" s="74">
        <v>0</v>
      </c>
      <c r="O67" s="47">
        <v>72.13</v>
      </c>
      <c r="P67" s="47">
        <v>0</v>
      </c>
      <c r="Q67" s="47">
        <v>0</v>
      </c>
      <c r="R67" s="47">
        <v>0</v>
      </c>
      <c r="S67" s="75">
        <v>0</v>
      </c>
      <c r="W67">
        <v>2.89</v>
      </c>
      <c r="X67">
        <v>0</v>
      </c>
      <c r="Y67">
        <v>0</v>
      </c>
      <c r="Z67">
        <v>25.97</v>
      </c>
      <c r="AA67">
        <v>0</v>
      </c>
      <c r="AB67">
        <v>1.84</v>
      </c>
      <c r="AC67">
        <v>72.13</v>
      </c>
      <c r="AD67">
        <v>8.66</v>
      </c>
      <c r="AE67">
        <v>0</v>
      </c>
      <c r="AF67">
        <v>0</v>
      </c>
      <c r="AG67">
        <v>0</v>
      </c>
      <c r="AH67">
        <v>8.66</v>
      </c>
      <c r="AI67">
        <v>25.97</v>
      </c>
      <c r="AJ67">
        <v>16.829999999999998</v>
      </c>
      <c r="AK67">
        <v>0</v>
      </c>
      <c r="AL67">
        <v>17.309999999999999</v>
      </c>
      <c r="AM67">
        <v>25.97</v>
      </c>
      <c r="AN67">
        <v>3.85</v>
      </c>
      <c r="AO67">
        <v>0</v>
      </c>
      <c r="AP67">
        <v>5.77</v>
      </c>
      <c r="AQ67">
        <v>0.48</v>
      </c>
      <c r="AR67">
        <v>7.69</v>
      </c>
      <c r="AS67">
        <v>0</v>
      </c>
      <c r="AT67">
        <v>20.97</v>
      </c>
      <c r="AU67">
        <v>9.6199999999999992</v>
      </c>
    </row>
    <row r="68" spans="7:47">
      <c r="G68" t="s">
        <v>110</v>
      </c>
      <c r="H68" s="74">
        <v>0.48</v>
      </c>
      <c r="I68" s="47">
        <v>0</v>
      </c>
      <c r="J68" s="47">
        <v>1.84</v>
      </c>
      <c r="K68" s="47">
        <v>156.01000000000002</v>
      </c>
      <c r="L68" s="47">
        <v>20.2</v>
      </c>
      <c r="M68" s="75">
        <v>0</v>
      </c>
      <c r="N68" s="74">
        <v>0</v>
      </c>
      <c r="O68" s="47">
        <v>72.13</v>
      </c>
      <c r="P68" s="47">
        <v>0</v>
      </c>
      <c r="Q68" s="47">
        <v>0</v>
      </c>
      <c r="R68" s="47">
        <v>0</v>
      </c>
      <c r="S68" s="75">
        <v>0</v>
      </c>
      <c r="W68">
        <v>2.89</v>
      </c>
      <c r="X68">
        <v>0</v>
      </c>
      <c r="Y68">
        <v>0</v>
      </c>
      <c r="Z68">
        <v>25.97</v>
      </c>
      <c r="AA68">
        <v>0</v>
      </c>
      <c r="AB68">
        <v>1.84</v>
      </c>
      <c r="AC68">
        <v>72.13</v>
      </c>
      <c r="AD68">
        <v>8.66</v>
      </c>
      <c r="AE68">
        <v>0</v>
      </c>
      <c r="AF68">
        <v>0</v>
      </c>
      <c r="AG68">
        <v>0</v>
      </c>
      <c r="AH68">
        <v>8.66</v>
      </c>
      <c r="AI68">
        <v>25.97</v>
      </c>
      <c r="AJ68">
        <v>16.829999999999998</v>
      </c>
      <c r="AK68">
        <v>0</v>
      </c>
      <c r="AL68">
        <v>17.309999999999999</v>
      </c>
      <c r="AM68">
        <v>25.97</v>
      </c>
      <c r="AN68">
        <v>3.85</v>
      </c>
      <c r="AO68">
        <v>0</v>
      </c>
      <c r="AP68">
        <v>5.77</v>
      </c>
      <c r="AQ68">
        <v>0.48</v>
      </c>
      <c r="AR68">
        <v>7.69</v>
      </c>
      <c r="AS68">
        <v>0</v>
      </c>
      <c r="AT68">
        <v>17.02</v>
      </c>
      <c r="AU68">
        <v>9.6199999999999992</v>
      </c>
    </row>
    <row r="69" spans="7:47">
      <c r="G69" t="s">
        <v>111</v>
      </c>
      <c r="H69" s="74">
        <v>0.48</v>
      </c>
      <c r="I69" s="47">
        <v>0</v>
      </c>
      <c r="J69" s="47">
        <v>1.84</v>
      </c>
      <c r="K69" s="47">
        <v>151.49</v>
      </c>
      <c r="L69" s="47">
        <v>20.2</v>
      </c>
      <c r="M69" s="75">
        <v>0</v>
      </c>
      <c r="N69" s="74">
        <v>0</v>
      </c>
      <c r="O69" s="47">
        <v>72.13</v>
      </c>
      <c r="P69" s="47">
        <v>0</v>
      </c>
      <c r="Q69" s="47">
        <v>0</v>
      </c>
      <c r="R69" s="47">
        <v>0</v>
      </c>
      <c r="S69" s="75">
        <v>0</v>
      </c>
      <c r="W69">
        <v>2.89</v>
      </c>
      <c r="X69">
        <v>0</v>
      </c>
      <c r="Y69">
        <v>0</v>
      </c>
      <c r="Z69">
        <v>25.97</v>
      </c>
      <c r="AA69">
        <v>0</v>
      </c>
      <c r="AB69">
        <v>1.84</v>
      </c>
      <c r="AC69">
        <v>72.13</v>
      </c>
      <c r="AD69">
        <v>8.66</v>
      </c>
      <c r="AE69">
        <v>0</v>
      </c>
      <c r="AF69">
        <v>0</v>
      </c>
      <c r="AG69">
        <v>0</v>
      </c>
      <c r="AH69">
        <v>8.66</v>
      </c>
      <c r="AI69">
        <v>25.97</v>
      </c>
      <c r="AJ69">
        <v>16.829999999999998</v>
      </c>
      <c r="AK69">
        <v>0</v>
      </c>
      <c r="AL69">
        <v>17.309999999999999</v>
      </c>
      <c r="AM69">
        <v>25.97</v>
      </c>
      <c r="AN69">
        <v>3.85</v>
      </c>
      <c r="AO69">
        <v>0</v>
      </c>
      <c r="AP69">
        <v>5.77</v>
      </c>
      <c r="AQ69">
        <v>0.48</v>
      </c>
      <c r="AR69">
        <v>7.69</v>
      </c>
      <c r="AS69">
        <v>0</v>
      </c>
      <c r="AT69">
        <v>12.5</v>
      </c>
      <c r="AU69">
        <v>9.6199999999999992</v>
      </c>
    </row>
    <row r="70" spans="7:47">
      <c r="G70" t="s">
        <v>112</v>
      </c>
      <c r="H70" s="74">
        <v>0.48</v>
      </c>
      <c r="I70" s="47">
        <v>0</v>
      </c>
      <c r="J70" s="47">
        <v>1.84</v>
      </c>
      <c r="K70" s="47">
        <v>140.87</v>
      </c>
      <c r="L70" s="47">
        <v>20.2</v>
      </c>
      <c r="M70" s="75">
        <v>0</v>
      </c>
      <c r="N70" s="74">
        <v>0</v>
      </c>
      <c r="O70" s="47">
        <v>72.13</v>
      </c>
      <c r="P70" s="47">
        <v>0</v>
      </c>
      <c r="Q70" s="47">
        <v>0</v>
      </c>
      <c r="R70" s="47">
        <v>0</v>
      </c>
      <c r="S70" s="75">
        <v>0</v>
      </c>
      <c r="W70">
        <v>2.89</v>
      </c>
      <c r="X70">
        <v>0</v>
      </c>
      <c r="Y70">
        <v>0</v>
      </c>
      <c r="Z70">
        <v>25.97</v>
      </c>
      <c r="AA70">
        <v>0</v>
      </c>
      <c r="AB70">
        <v>1.84</v>
      </c>
      <c r="AC70">
        <v>72.13</v>
      </c>
      <c r="AD70">
        <v>8.66</v>
      </c>
      <c r="AE70">
        <v>0</v>
      </c>
      <c r="AF70">
        <v>0</v>
      </c>
      <c r="AG70">
        <v>0</v>
      </c>
      <c r="AH70">
        <v>8.66</v>
      </c>
      <c r="AI70">
        <v>25.97</v>
      </c>
      <c r="AJ70">
        <v>16.829999999999998</v>
      </c>
      <c r="AK70">
        <v>0</v>
      </c>
      <c r="AL70">
        <v>17.309999999999999</v>
      </c>
      <c r="AM70">
        <v>25.97</v>
      </c>
      <c r="AN70">
        <v>3.85</v>
      </c>
      <c r="AO70">
        <v>0</v>
      </c>
      <c r="AP70">
        <v>5.77</v>
      </c>
      <c r="AQ70">
        <v>0.48</v>
      </c>
      <c r="AR70">
        <v>7.69</v>
      </c>
      <c r="AS70">
        <v>0</v>
      </c>
      <c r="AT70">
        <v>8.3699999999999992</v>
      </c>
      <c r="AU70">
        <v>3.13</v>
      </c>
    </row>
    <row r="71" spans="7:47">
      <c r="G71" t="s">
        <v>113</v>
      </c>
      <c r="H71" s="74">
        <v>0.48</v>
      </c>
      <c r="I71" s="47">
        <v>0</v>
      </c>
      <c r="J71" s="47">
        <v>1.92</v>
      </c>
      <c r="K71" s="47">
        <v>129.85</v>
      </c>
      <c r="L71" s="47">
        <v>22.12</v>
      </c>
      <c r="M71" s="75">
        <v>0</v>
      </c>
      <c r="N71" s="74">
        <v>0</v>
      </c>
      <c r="O71" s="47">
        <v>72.13</v>
      </c>
      <c r="P71" s="47">
        <v>0</v>
      </c>
      <c r="Q71" s="47">
        <v>0</v>
      </c>
      <c r="R71" s="47">
        <v>0</v>
      </c>
      <c r="S71" s="75">
        <v>0</v>
      </c>
      <c r="W71">
        <v>0.96</v>
      </c>
      <c r="X71">
        <v>0</v>
      </c>
      <c r="Y71">
        <v>0</v>
      </c>
      <c r="Z71">
        <v>31.74</v>
      </c>
      <c r="AA71">
        <v>0</v>
      </c>
      <c r="AB71">
        <v>1.92</v>
      </c>
      <c r="AC71">
        <v>72.13</v>
      </c>
      <c r="AD71">
        <v>8.66</v>
      </c>
      <c r="AE71">
        <v>0</v>
      </c>
      <c r="AF71">
        <v>0</v>
      </c>
      <c r="AG71">
        <v>0</v>
      </c>
      <c r="AH71">
        <v>8.66</v>
      </c>
      <c r="AI71">
        <v>31.74</v>
      </c>
      <c r="AJ71">
        <v>0</v>
      </c>
      <c r="AK71">
        <v>0</v>
      </c>
      <c r="AL71">
        <v>17.309999999999999</v>
      </c>
      <c r="AM71">
        <v>31.74</v>
      </c>
      <c r="AN71">
        <v>3.85</v>
      </c>
      <c r="AO71">
        <v>0</v>
      </c>
      <c r="AP71">
        <v>5.77</v>
      </c>
      <c r="AQ71">
        <v>0.48</v>
      </c>
      <c r="AR71">
        <v>7.69</v>
      </c>
      <c r="AS71">
        <v>3.85</v>
      </c>
      <c r="AT71">
        <v>0</v>
      </c>
      <c r="AU71">
        <v>0</v>
      </c>
    </row>
    <row r="72" spans="7:47">
      <c r="G72" t="s">
        <v>114</v>
      </c>
      <c r="H72" s="74">
        <v>0.48</v>
      </c>
      <c r="I72" s="47">
        <v>0</v>
      </c>
      <c r="J72" s="47">
        <v>1.92</v>
      </c>
      <c r="K72" s="47">
        <v>129.85</v>
      </c>
      <c r="L72" s="47">
        <v>22.12</v>
      </c>
      <c r="M72" s="75">
        <v>0</v>
      </c>
      <c r="N72" s="74">
        <v>0</v>
      </c>
      <c r="O72" s="47">
        <v>72.13</v>
      </c>
      <c r="P72" s="47">
        <v>0</v>
      </c>
      <c r="Q72" s="47">
        <v>0</v>
      </c>
      <c r="R72" s="47">
        <v>0</v>
      </c>
      <c r="S72" s="75">
        <v>0</v>
      </c>
      <c r="W72">
        <v>0.96</v>
      </c>
      <c r="X72">
        <v>0</v>
      </c>
      <c r="Y72">
        <v>0</v>
      </c>
      <c r="Z72">
        <v>31.74</v>
      </c>
      <c r="AA72">
        <v>0</v>
      </c>
      <c r="AB72">
        <v>1.92</v>
      </c>
      <c r="AC72">
        <v>72.13</v>
      </c>
      <c r="AD72">
        <v>8.66</v>
      </c>
      <c r="AE72">
        <v>0</v>
      </c>
      <c r="AF72">
        <v>0</v>
      </c>
      <c r="AG72">
        <v>0</v>
      </c>
      <c r="AH72">
        <v>8.66</v>
      </c>
      <c r="AI72">
        <v>31.74</v>
      </c>
      <c r="AJ72">
        <v>0</v>
      </c>
      <c r="AK72">
        <v>0</v>
      </c>
      <c r="AL72">
        <v>17.309999999999999</v>
      </c>
      <c r="AM72">
        <v>31.74</v>
      </c>
      <c r="AN72">
        <v>3.85</v>
      </c>
      <c r="AO72">
        <v>0</v>
      </c>
      <c r="AP72">
        <v>5.77</v>
      </c>
      <c r="AQ72">
        <v>0.48</v>
      </c>
      <c r="AR72">
        <v>7.69</v>
      </c>
      <c r="AS72">
        <v>3.85</v>
      </c>
      <c r="AT72">
        <v>0</v>
      </c>
      <c r="AU72">
        <v>0</v>
      </c>
    </row>
    <row r="73" spans="7:47">
      <c r="G73" t="s">
        <v>115</v>
      </c>
      <c r="H73" s="74">
        <v>0.48</v>
      </c>
      <c r="I73" s="47">
        <v>0</v>
      </c>
      <c r="J73" s="47">
        <v>1.92</v>
      </c>
      <c r="K73" s="47">
        <v>129.85</v>
      </c>
      <c r="L73" s="47">
        <v>22.12</v>
      </c>
      <c r="M73" s="75">
        <v>0</v>
      </c>
      <c r="N73" s="74">
        <v>0</v>
      </c>
      <c r="O73" s="47">
        <v>72.13</v>
      </c>
      <c r="P73" s="47">
        <v>0</v>
      </c>
      <c r="Q73" s="47">
        <v>0</v>
      </c>
      <c r="R73" s="47">
        <v>0</v>
      </c>
      <c r="S73" s="75">
        <v>0</v>
      </c>
      <c r="W73">
        <v>0.96</v>
      </c>
      <c r="X73">
        <v>0</v>
      </c>
      <c r="Y73">
        <v>0</v>
      </c>
      <c r="Z73">
        <v>31.74</v>
      </c>
      <c r="AA73">
        <v>0</v>
      </c>
      <c r="AB73">
        <v>1.92</v>
      </c>
      <c r="AC73">
        <v>72.13</v>
      </c>
      <c r="AD73">
        <v>8.66</v>
      </c>
      <c r="AE73">
        <v>0</v>
      </c>
      <c r="AF73">
        <v>0</v>
      </c>
      <c r="AG73">
        <v>0</v>
      </c>
      <c r="AH73">
        <v>8.66</v>
      </c>
      <c r="AI73">
        <v>31.74</v>
      </c>
      <c r="AJ73">
        <v>0</v>
      </c>
      <c r="AK73">
        <v>0</v>
      </c>
      <c r="AL73">
        <v>17.309999999999999</v>
      </c>
      <c r="AM73">
        <v>31.74</v>
      </c>
      <c r="AN73">
        <v>3.85</v>
      </c>
      <c r="AO73">
        <v>0</v>
      </c>
      <c r="AP73">
        <v>5.77</v>
      </c>
      <c r="AQ73">
        <v>0.48</v>
      </c>
      <c r="AR73">
        <v>7.69</v>
      </c>
      <c r="AS73">
        <v>3.85</v>
      </c>
      <c r="AT73">
        <v>0</v>
      </c>
      <c r="AU73">
        <v>0</v>
      </c>
    </row>
    <row r="74" spans="7:47">
      <c r="G74" t="s">
        <v>116</v>
      </c>
      <c r="H74" s="74">
        <v>0.48</v>
      </c>
      <c r="I74" s="47">
        <v>0</v>
      </c>
      <c r="J74" s="47">
        <v>1.92</v>
      </c>
      <c r="K74" s="47">
        <v>129.85</v>
      </c>
      <c r="L74" s="47">
        <v>22.12</v>
      </c>
      <c r="M74" s="75">
        <v>0</v>
      </c>
      <c r="N74" s="74">
        <v>0</v>
      </c>
      <c r="O74" s="47">
        <v>72.13</v>
      </c>
      <c r="P74" s="47">
        <v>0</v>
      </c>
      <c r="Q74" s="47">
        <v>0</v>
      </c>
      <c r="R74" s="47">
        <v>0</v>
      </c>
      <c r="S74" s="75">
        <v>0</v>
      </c>
      <c r="W74">
        <v>0.96</v>
      </c>
      <c r="X74">
        <v>0</v>
      </c>
      <c r="Y74">
        <v>0</v>
      </c>
      <c r="Z74">
        <v>31.74</v>
      </c>
      <c r="AA74">
        <v>0</v>
      </c>
      <c r="AB74">
        <v>1.92</v>
      </c>
      <c r="AC74">
        <v>72.13</v>
      </c>
      <c r="AD74">
        <v>8.66</v>
      </c>
      <c r="AE74">
        <v>0</v>
      </c>
      <c r="AF74">
        <v>0</v>
      </c>
      <c r="AG74">
        <v>0</v>
      </c>
      <c r="AH74">
        <v>8.66</v>
      </c>
      <c r="AI74">
        <v>31.74</v>
      </c>
      <c r="AJ74">
        <v>0</v>
      </c>
      <c r="AK74">
        <v>0</v>
      </c>
      <c r="AL74">
        <v>17.309999999999999</v>
      </c>
      <c r="AM74">
        <v>31.74</v>
      </c>
      <c r="AN74">
        <v>3.85</v>
      </c>
      <c r="AO74">
        <v>0</v>
      </c>
      <c r="AP74">
        <v>5.77</v>
      </c>
      <c r="AQ74">
        <v>0.48</v>
      </c>
      <c r="AR74">
        <v>7.69</v>
      </c>
      <c r="AS74">
        <v>3.85</v>
      </c>
      <c r="AT74">
        <v>0</v>
      </c>
      <c r="AU74">
        <v>0</v>
      </c>
    </row>
    <row r="75" spans="7:47">
      <c r="G75" t="s">
        <v>117</v>
      </c>
      <c r="H75" s="74">
        <v>0.53</v>
      </c>
      <c r="I75" s="47">
        <v>0</v>
      </c>
      <c r="J75" s="47">
        <v>1.92</v>
      </c>
      <c r="K75" s="47">
        <v>129.85</v>
      </c>
      <c r="L75" s="47">
        <v>21.16</v>
      </c>
      <c r="M75" s="75">
        <v>0</v>
      </c>
      <c r="N75" s="74">
        <v>86.55</v>
      </c>
      <c r="O75" s="47">
        <v>216.39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144.26</v>
      </c>
      <c r="Y75">
        <v>0</v>
      </c>
      <c r="Z75">
        <v>31.74</v>
      </c>
      <c r="AA75">
        <v>48.08</v>
      </c>
      <c r="AB75">
        <v>1.92</v>
      </c>
      <c r="AC75">
        <v>72.13</v>
      </c>
      <c r="AD75">
        <v>8.66</v>
      </c>
      <c r="AE75">
        <v>0</v>
      </c>
      <c r="AF75">
        <v>0</v>
      </c>
      <c r="AG75">
        <v>0</v>
      </c>
      <c r="AH75">
        <v>8.66</v>
      </c>
      <c r="AI75">
        <v>31.74</v>
      </c>
      <c r="AJ75">
        <v>0</v>
      </c>
      <c r="AK75">
        <v>38.47</v>
      </c>
      <c r="AL75">
        <v>17.309999999999999</v>
      </c>
      <c r="AM75">
        <v>31.74</v>
      </c>
      <c r="AN75">
        <v>3.85</v>
      </c>
      <c r="AO75">
        <v>0</v>
      </c>
      <c r="AP75">
        <v>5.77</v>
      </c>
      <c r="AQ75">
        <v>0.53</v>
      </c>
      <c r="AR75">
        <v>7.69</v>
      </c>
      <c r="AS75">
        <v>3.85</v>
      </c>
      <c r="AT75">
        <v>0</v>
      </c>
      <c r="AU75">
        <v>0</v>
      </c>
    </row>
    <row r="76" spans="7:47">
      <c r="G76" t="s">
        <v>118</v>
      </c>
      <c r="H76" s="74">
        <v>0.53</v>
      </c>
      <c r="I76" s="47">
        <v>0</v>
      </c>
      <c r="J76" s="47">
        <v>1.92</v>
      </c>
      <c r="K76" s="47">
        <v>129.85</v>
      </c>
      <c r="L76" s="47">
        <v>21.16</v>
      </c>
      <c r="M76" s="75">
        <v>0</v>
      </c>
      <c r="N76" s="74">
        <v>86.55</v>
      </c>
      <c r="O76" s="47">
        <v>216.39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144.26</v>
      </c>
      <c r="Y76">
        <v>0</v>
      </c>
      <c r="Z76">
        <v>31.74</v>
      </c>
      <c r="AA76">
        <v>48.08</v>
      </c>
      <c r="AB76">
        <v>1.92</v>
      </c>
      <c r="AC76">
        <v>72.13</v>
      </c>
      <c r="AD76">
        <v>8.66</v>
      </c>
      <c r="AE76">
        <v>0</v>
      </c>
      <c r="AF76">
        <v>0</v>
      </c>
      <c r="AG76">
        <v>0</v>
      </c>
      <c r="AH76">
        <v>8.66</v>
      </c>
      <c r="AI76">
        <v>31.74</v>
      </c>
      <c r="AJ76">
        <v>0</v>
      </c>
      <c r="AK76">
        <v>38.47</v>
      </c>
      <c r="AL76">
        <v>17.309999999999999</v>
      </c>
      <c r="AM76">
        <v>31.74</v>
      </c>
      <c r="AN76">
        <v>3.85</v>
      </c>
      <c r="AO76">
        <v>0</v>
      </c>
      <c r="AP76">
        <v>5.77</v>
      </c>
      <c r="AQ76">
        <v>0.53</v>
      </c>
      <c r="AR76">
        <v>7.69</v>
      </c>
      <c r="AS76">
        <v>3.85</v>
      </c>
      <c r="AT76">
        <v>0</v>
      </c>
      <c r="AU76">
        <v>0</v>
      </c>
    </row>
    <row r="77" spans="7:47">
      <c r="G77" t="s">
        <v>119</v>
      </c>
      <c r="H77" s="74">
        <v>0.53</v>
      </c>
      <c r="I77" s="47">
        <v>0</v>
      </c>
      <c r="J77" s="47">
        <v>1.92</v>
      </c>
      <c r="K77" s="47">
        <v>129.85</v>
      </c>
      <c r="L77" s="47">
        <v>21.16</v>
      </c>
      <c r="M77" s="75">
        <v>0</v>
      </c>
      <c r="N77" s="74">
        <v>86.55</v>
      </c>
      <c r="O77" s="47">
        <v>216.39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144.26</v>
      </c>
      <c r="Y77">
        <v>0</v>
      </c>
      <c r="Z77">
        <v>31.74</v>
      </c>
      <c r="AA77">
        <v>48.08</v>
      </c>
      <c r="AB77">
        <v>1.92</v>
      </c>
      <c r="AC77">
        <v>72.13</v>
      </c>
      <c r="AD77">
        <v>8.66</v>
      </c>
      <c r="AE77">
        <v>0</v>
      </c>
      <c r="AF77">
        <v>0</v>
      </c>
      <c r="AG77">
        <v>0</v>
      </c>
      <c r="AH77">
        <v>8.66</v>
      </c>
      <c r="AI77">
        <v>31.74</v>
      </c>
      <c r="AJ77">
        <v>0</v>
      </c>
      <c r="AK77">
        <v>38.47</v>
      </c>
      <c r="AL77">
        <v>17.309999999999999</v>
      </c>
      <c r="AM77">
        <v>31.74</v>
      </c>
      <c r="AN77">
        <v>3.85</v>
      </c>
      <c r="AO77">
        <v>0</v>
      </c>
      <c r="AP77">
        <v>5.77</v>
      </c>
      <c r="AQ77">
        <v>0.53</v>
      </c>
      <c r="AR77">
        <v>7.69</v>
      </c>
      <c r="AS77">
        <v>3.85</v>
      </c>
      <c r="AT77">
        <v>0</v>
      </c>
      <c r="AU77">
        <v>0</v>
      </c>
    </row>
    <row r="78" spans="7:47">
      <c r="G78" t="s">
        <v>120</v>
      </c>
      <c r="H78" s="74">
        <v>0.53</v>
      </c>
      <c r="I78" s="47">
        <v>0</v>
      </c>
      <c r="J78" s="47">
        <v>1.92</v>
      </c>
      <c r="K78" s="47">
        <v>129.85</v>
      </c>
      <c r="L78" s="47">
        <v>21.16</v>
      </c>
      <c r="M78" s="75">
        <v>0</v>
      </c>
      <c r="N78" s="74">
        <v>86.55</v>
      </c>
      <c r="O78" s="47">
        <v>216.39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144.26</v>
      </c>
      <c r="Y78">
        <v>0</v>
      </c>
      <c r="Z78">
        <v>31.74</v>
      </c>
      <c r="AA78">
        <v>48.08</v>
      </c>
      <c r="AB78">
        <v>1.92</v>
      </c>
      <c r="AC78">
        <v>72.13</v>
      </c>
      <c r="AD78">
        <v>8.66</v>
      </c>
      <c r="AE78">
        <v>0</v>
      </c>
      <c r="AF78">
        <v>0</v>
      </c>
      <c r="AG78">
        <v>0</v>
      </c>
      <c r="AH78">
        <v>8.66</v>
      </c>
      <c r="AI78">
        <v>31.74</v>
      </c>
      <c r="AJ78">
        <v>0</v>
      </c>
      <c r="AK78">
        <v>38.47</v>
      </c>
      <c r="AL78">
        <v>17.309999999999999</v>
      </c>
      <c r="AM78">
        <v>31.74</v>
      </c>
      <c r="AN78">
        <v>3.85</v>
      </c>
      <c r="AO78">
        <v>0</v>
      </c>
      <c r="AP78">
        <v>5.77</v>
      </c>
      <c r="AQ78">
        <v>0.53</v>
      </c>
      <c r="AR78">
        <v>7.69</v>
      </c>
      <c r="AS78">
        <v>3.85</v>
      </c>
      <c r="AT78">
        <v>0</v>
      </c>
      <c r="AU78">
        <v>0</v>
      </c>
    </row>
    <row r="79" spans="7:47">
      <c r="G79" t="s">
        <v>121</v>
      </c>
      <c r="H79" s="74">
        <v>0.53</v>
      </c>
      <c r="I79" s="47">
        <v>0</v>
      </c>
      <c r="J79" s="47">
        <v>1.92</v>
      </c>
      <c r="K79" s="47">
        <v>129.85</v>
      </c>
      <c r="L79" s="47">
        <v>21.16</v>
      </c>
      <c r="M79" s="75">
        <v>0</v>
      </c>
      <c r="N79" s="74">
        <v>86.55</v>
      </c>
      <c r="O79" s="47">
        <v>216.39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144.26</v>
      </c>
      <c r="Y79">
        <v>0</v>
      </c>
      <c r="Z79">
        <v>31.74</v>
      </c>
      <c r="AA79">
        <v>48.08</v>
      </c>
      <c r="AB79">
        <v>1.92</v>
      </c>
      <c r="AC79">
        <v>72.13</v>
      </c>
      <c r="AD79">
        <v>8.66</v>
      </c>
      <c r="AE79">
        <v>0</v>
      </c>
      <c r="AF79">
        <v>0</v>
      </c>
      <c r="AG79">
        <v>0</v>
      </c>
      <c r="AH79">
        <v>8.66</v>
      </c>
      <c r="AI79">
        <v>31.74</v>
      </c>
      <c r="AJ79">
        <v>0</v>
      </c>
      <c r="AK79">
        <v>38.47</v>
      </c>
      <c r="AL79">
        <v>17.309999999999999</v>
      </c>
      <c r="AM79">
        <v>31.74</v>
      </c>
      <c r="AN79">
        <v>3.85</v>
      </c>
      <c r="AO79">
        <v>0</v>
      </c>
      <c r="AP79">
        <v>5.77</v>
      </c>
      <c r="AQ79">
        <v>0.53</v>
      </c>
      <c r="AR79">
        <v>7.69</v>
      </c>
      <c r="AS79">
        <v>3.85</v>
      </c>
      <c r="AT79">
        <v>0</v>
      </c>
      <c r="AU79">
        <v>0</v>
      </c>
    </row>
    <row r="80" spans="7:47">
      <c r="G80" t="s">
        <v>122</v>
      </c>
      <c r="H80" s="74">
        <v>0.53</v>
      </c>
      <c r="I80" s="47">
        <v>0</v>
      </c>
      <c r="J80" s="47">
        <v>1.92</v>
      </c>
      <c r="K80" s="47">
        <v>129.85</v>
      </c>
      <c r="L80" s="47">
        <v>21.16</v>
      </c>
      <c r="M80" s="75">
        <v>0</v>
      </c>
      <c r="N80" s="74">
        <v>86.55</v>
      </c>
      <c r="O80" s="47">
        <v>216.39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144.26</v>
      </c>
      <c r="Y80">
        <v>0</v>
      </c>
      <c r="Z80">
        <v>31.74</v>
      </c>
      <c r="AA80">
        <v>48.08</v>
      </c>
      <c r="AB80">
        <v>1.92</v>
      </c>
      <c r="AC80">
        <v>72.13</v>
      </c>
      <c r="AD80">
        <v>8.66</v>
      </c>
      <c r="AE80">
        <v>0</v>
      </c>
      <c r="AF80">
        <v>0</v>
      </c>
      <c r="AG80">
        <v>0</v>
      </c>
      <c r="AH80">
        <v>8.66</v>
      </c>
      <c r="AI80">
        <v>31.74</v>
      </c>
      <c r="AJ80">
        <v>0</v>
      </c>
      <c r="AK80">
        <v>38.47</v>
      </c>
      <c r="AL80">
        <v>17.309999999999999</v>
      </c>
      <c r="AM80">
        <v>31.74</v>
      </c>
      <c r="AN80">
        <v>3.85</v>
      </c>
      <c r="AO80">
        <v>0</v>
      </c>
      <c r="AP80">
        <v>5.77</v>
      </c>
      <c r="AQ80">
        <v>0.53</v>
      </c>
      <c r="AR80">
        <v>7.69</v>
      </c>
      <c r="AS80">
        <v>3.85</v>
      </c>
      <c r="AT80">
        <v>0</v>
      </c>
      <c r="AU80">
        <v>0</v>
      </c>
    </row>
    <row r="81" spans="7:47">
      <c r="G81" t="s">
        <v>123</v>
      </c>
      <c r="H81" s="74">
        <v>0.53</v>
      </c>
      <c r="I81" s="47">
        <v>0</v>
      </c>
      <c r="J81" s="47">
        <v>1.92</v>
      </c>
      <c r="K81" s="47">
        <v>129.85</v>
      </c>
      <c r="L81" s="47">
        <v>21.16</v>
      </c>
      <c r="M81" s="75">
        <v>0</v>
      </c>
      <c r="N81" s="74">
        <v>86.55</v>
      </c>
      <c r="O81" s="47">
        <v>216.39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144.26</v>
      </c>
      <c r="Y81">
        <v>0</v>
      </c>
      <c r="Z81">
        <v>31.74</v>
      </c>
      <c r="AA81">
        <v>48.08</v>
      </c>
      <c r="AB81">
        <v>1.92</v>
      </c>
      <c r="AC81">
        <v>72.13</v>
      </c>
      <c r="AD81">
        <v>8.66</v>
      </c>
      <c r="AE81">
        <v>0</v>
      </c>
      <c r="AF81">
        <v>0</v>
      </c>
      <c r="AG81">
        <v>0</v>
      </c>
      <c r="AH81">
        <v>8.66</v>
      </c>
      <c r="AI81">
        <v>31.74</v>
      </c>
      <c r="AJ81">
        <v>0</v>
      </c>
      <c r="AK81">
        <v>38.47</v>
      </c>
      <c r="AL81">
        <v>17.309999999999999</v>
      </c>
      <c r="AM81">
        <v>31.74</v>
      </c>
      <c r="AN81">
        <v>3.85</v>
      </c>
      <c r="AO81">
        <v>0</v>
      </c>
      <c r="AP81">
        <v>5.77</v>
      </c>
      <c r="AQ81">
        <v>0.53</v>
      </c>
      <c r="AR81">
        <v>7.69</v>
      </c>
      <c r="AS81">
        <v>3.85</v>
      </c>
      <c r="AT81">
        <v>0</v>
      </c>
      <c r="AU81">
        <v>0</v>
      </c>
    </row>
    <row r="82" spans="7:47">
      <c r="G82" t="s">
        <v>124</v>
      </c>
      <c r="H82" s="74">
        <v>0.53</v>
      </c>
      <c r="I82" s="47">
        <v>0</v>
      </c>
      <c r="J82" s="47">
        <v>1.92</v>
      </c>
      <c r="K82" s="47">
        <v>129.85</v>
      </c>
      <c r="L82" s="47">
        <v>21.16</v>
      </c>
      <c r="M82" s="75">
        <v>0</v>
      </c>
      <c r="N82" s="74">
        <v>86.55</v>
      </c>
      <c r="O82" s="47">
        <v>216.39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144.26</v>
      </c>
      <c r="Y82">
        <v>0</v>
      </c>
      <c r="Z82">
        <v>31.74</v>
      </c>
      <c r="AA82">
        <v>48.08</v>
      </c>
      <c r="AB82">
        <v>1.92</v>
      </c>
      <c r="AC82">
        <v>72.13</v>
      </c>
      <c r="AD82">
        <v>8.66</v>
      </c>
      <c r="AE82">
        <v>0</v>
      </c>
      <c r="AF82">
        <v>0</v>
      </c>
      <c r="AG82">
        <v>0</v>
      </c>
      <c r="AH82">
        <v>8.66</v>
      </c>
      <c r="AI82">
        <v>31.74</v>
      </c>
      <c r="AJ82">
        <v>0</v>
      </c>
      <c r="AK82">
        <v>38.47</v>
      </c>
      <c r="AL82">
        <v>17.309999999999999</v>
      </c>
      <c r="AM82">
        <v>31.74</v>
      </c>
      <c r="AN82">
        <v>3.85</v>
      </c>
      <c r="AO82">
        <v>0</v>
      </c>
      <c r="AP82">
        <v>5.77</v>
      </c>
      <c r="AQ82">
        <v>0.53</v>
      </c>
      <c r="AR82">
        <v>7.69</v>
      </c>
      <c r="AS82">
        <v>3.85</v>
      </c>
      <c r="AT82">
        <v>0</v>
      </c>
      <c r="AU82">
        <v>0</v>
      </c>
    </row>
    <row r="83" spans="7:47">
      <c r="G83" t="s">
        <v>125</v>
      </c>
      <c r="H83" s="74">
        <v>0.53</v>
      </c>
      <c r="I83" s="47">
        <v>0</v>
      </c>
      <c r="J83" s="47">
        <v>1.92</v>
      </c>
      <c r="K83" s="47">
        <v>129.85</v>
      </c>
      <c r="L83" s="47">
        <v>21.16</v>
      </c>
      <c r="M83" s="75">
        <v>0</v>
      </c>
      <c r="N83" s="74">
        <v>86.55</v>
      </c>
      <c r="O83" s="47">
        <v>312.54999999999995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240.42</v>
      </c>
      <c r="Y83">
        <v>0</v>
      </c>
      <c r="Z83">
        <v>31.74</v>
      </c>
      <c r="AA83">
        <v>48.08</v>
      </c>
      <c r="AB83">
        <v>1.92</v>
      </c>
      <c r="AC83">
        <v>72.13</v>
      </c>
      <c r="AD83">
        <v>8.66</v>
      </c>
      <c r="AE83">
        <v>0</v>
      </c>
      <c r="AF83">
        <v>0</v>
      </c>
      <c r="AG83">
        <v>0</v>
      </c>
      <c r="AH83">
        <v>8.66</v>
      </c>
      <c r="AI83">
        <v>31.74</v>
      </c>
      <c r="AJ83">
        <v>0</v>
      </c>
      <c r="AK83">
        <v>38.47</v>
      </c>
      <c r="AL83">
        <v>17.309999999999999</v>
      </c>
      <c r="AM83">
        <v>31.74</v>
      </c>
      <c r="AN83">
        <v>3.85</v>
      </c>
      <c r="AO83">
        <v>0</v>
      </c>
      <c r="AP83">
        <v>5.77</v>
      </c>
      <c r="AQ83">
        <v>0.53</v>
      </c>
      <c r="AR83">
        <v>7.69</v>
      </c>
      <c r="AS83">
        <v>3.85</v>
      </c>
      <c r="AT83">
        <v>0</v>
      </c>
      <c r="AU83">
        <v>0</v>
      </c>
    </row>
    <row r="84" spans="7:47">
      <c r="G84" t="s">
        <v>126</v>
      </c>
      <c r="H84" s="74">
        <v>0.53</v>
      </c>
      <c r="I84" s="47">
        <v>0</v>
      </c>
      <c r="J84" s="47">
        <v>1.92</v>
      </c>
      <c r="K84" s="47">
        <v>129.85</v>
      </c>
      <c r="L84" s="47">
        <v>21.16</v>
      </c>
      <c r="M84" s="75">
        <v>0</v>
      </c>
      <c r="N84" s="74">
        <v>86.55</v>
      </c>
      <c r="O84" s="47">
        <v>312.54999999999995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240.42</v>
      </c>
      <c r="Y84">
        <v>0</v>
      </c>
      <c r="Z84">
        <v>31.74</v>
      </c>
      <c r="AA84">
        <v>48.08</v>
      </c>
      <c r="AB84">
        <v>1.92</v>
      </c>
      <c r="AC84">
        <v>72.13</v>
      </c>
      <c r="AD84">
        <v>8.66</v>
      </c>
      <c r="AE84">
        <v>0</v>
      </c>
      <c r="AF84">
        <v>0</v>
      </c>
      <c r="AG84">
        <v>0</v>
      </c>
      <c r="AH84">
        <v>8.66</v>
      </c>
      <c r="AI84">
        <v>31.74</v>
      </c>
      <c r="AJ84">
        <v>0</v>
      </c>
      <c r="AK84">
        <v>38.47</v>
      </c>
      <c r="AL84">
        <v>17.309999999999999</v>
      </c>
      <c r="AM84">
        <v>31.74</v>
      </c>
      <c r="AN84">
        <v>3.85</v>
      </c>
      <c r="AO84">
        <v>0</v>
      </c>
      <c r="AP84">
        <v>5.77</v>
      </c>
      <c r="AQ84">
        <v>0.53</v>
      </c>
      <c r="AR84">
        <v>7.69</v>
      </c>
      <c r="AS84">
        <v>3.85</v>
      </c>
      <c r="AT84">
        <v>0</v>
      </c>
      <c r="AU84">
        <v>0</v>
      </c>
    </row>
    <row r="85" spans="7:47">
      <c r="G85" t="s">
        <v>127</v>
      </c>
      <c r="H85" s="74">
        <v>0.53</v>
      </c>
      <c r="I85" s="47">
        <v>0</v>
      </c>
      <c r="J85" s="47">
        <v>1.92</v>
      </c>
      <c r="K85" s="47">
        <v>129.85</v>
      </c>
      <c r="L85" s="47">
        <v>21.16</v>
      </c>
      <c r="M85" s="75">
        <v>0</v>
      </c>
      <c r="N85" s="74">
        <v>86.55</v>
      </c>
      <c r="O85" s="47">
        <v>312.54999999999995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240.42</v>
      </c>
      <c r="Y85">
        <v>0</v>
      </c>
      <c r="Z85">
        <v>31.74</v>
      </c>
      <c r="AA85">
        <v>48.08</v>
      </c>
      <c r="AB85">
        <v>1.92</v>
      </c>
      <c r="AC85">
        <v>72.13</v>
      </c>
      <c r="AD85">
        <v>8.66</v>
      </c>
      <c r="AE85">
        <v>0</v>
      </c>
      <c r="AF85">
        <v>0</v>
      </c>
      <c r="AG85">
        <v>0</v>
      </c>
      <c r="AH85">
        <v>8.66</v>
      </c>
      <c r="AI85">
        <v>31.74</v>
      </c>
      <c r="AJ85">
        <v>0</v>
      </c>
      <c r="AK85">
        <v>38.47</v>
      </c>
      <c r="AL85">
        <v>17.309999999999999</v>
      </c>
      <c r="AM85">
        <v>31.74</v>
      </c>
      <c r="AN85">
        <v>3.85</v>
      </c>
      <c r="AO85">
        <v>0</v>
      </c>
      <c r="AP85">
        <v>5.77</v>
      </c>
      <c r="AQ85">
        <v>0.53</v>
      </c>
      <c r="AR85">
        <v>7.69</v>
      </c>
      <c r="AS85">
        <v>3.85</v>
      </c>
      <c r="AT85">
        <v>0</v>
      </c>
      <c r="AU85">
        <v>0</v>
      </c>
    </row>
    <row r="86" spans="7:47">
      <c r="G86" t="s">
        <v>128</v>
      </c>
      <c r="H86" s="74">
        <v>0.53</v>
      </c>
      <c r="I86" s="47">
        <v>0</v>
      </c>
      <c r="J86" s="47">
        <v>1.92</v>
      </c>
      <c r="K86" s="47">
        <v>129.85</v>
      </c>
      <c r="L86" s="47">
        <v>21.16</v>
      </c>
      <c r="M86" s="75">
        <v>0</v>
      </c>
      <c r="N86" s="74">
        <v>86.55</v>
      </c>
      <c r="O86" s="47">
        <v>312.54999999999995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240.42</v>
      </c>
      <c r="Y86">
        <v>0</v>
      </c>
      <c r="Z86">
        <v>31.74</v>
      </c>
      <c r="AA86">
        <v>48.08</v>
      </c>
      <c r="AB86">
        <v>1.92</v>
      </c>
      <c r="AC86">
        <v>72.13</v>
      </c>
      <c r="AD86">
        <v>8.66</v>
      </c>
      <c r="AE86">
        <v>0</v>
      </c>
      <c r="AF86">
        <v>0</v>
      </c>
      <c r="AG86">
        <v>0</v>
      </c>
      <c r="AH86">
        <v>8.66</v>
      </c>
      <c r="AI86">
        <v>31.74</v>
      </c>
      <c r="AJ86">
        <v>0</v>
      </c>
      <c r="AK86">
        <v>38.47</v>
      </c>
      <c r="AL86">
        <v>17.309999999999999</v>
      </c>
      <c r="AM86">
        <v>31.74</v>
      </c>
      <c r="AN86">
        <v>3.85</v>
      </c>
      <c r="AO86">
        <v>0</v>
      </c>
      <c r="AP86">
        <v>5.77</v>
      </c>
      <c r="AQ86">
        <v>0.53</v>
      </c>
      <c r="AR86">
        <v>7.69</v>
      </c>
      <c r="AS86">
        <v>3.85</v>
      </c>
      <c r="AT86">
        <v>0</v>
      </c>
      <c r="AU86">
        <v>0</v>
      </c>
    </row>
    <row r="87" spans="7:47">
      <c r="G87" t="s">
        <v>129</v>
      </c>
      <c r="H87" s="74">
        <v>0.53</v>
      </c>
      <c r="I87" s="47">
        <v>0</v>
      </c>
      <c r="J87" s="47">
        <v>1.84</v>
      </c>
      <c r="K87" s="47">
        <v>121.18</v>
      </c>
      <c r="L87" s="47">
        <v>21.16</v>
      </c>
      <c r="M87" s="75">
        <v>0</v>
      </c>
      <c r="N87" s="74">
        <v>86.55</v>
      </c>
      <c r="O87" s="47">
        <v>312.54999999999995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240.42</v>
      </c>
      <c r="Y87">
        <v>0</v>
      </c>
      <c r="Z87">
        <v>28.85</v>
      </c>
      <c r="AA87">
        <v>48.08</v>
      </c>
      <c r="AB87">
        <v>1.84</v>
      </c>
      <c r="AC87">
        <v>72.13</v>
      </c>
      <c r="AD87">
        <v>8.66</v>
      </c>
      <c r="AE87">
        <v>0</v>
      </c>
      <c r="AF87">
        <v>0</v>
      </c>
      <c r="AG87">
        <v>0</v>
      </c>
      <c r="AH87">
        <v>8.66</v>
      </c>
      <c r="AI87">
        <v>28.85</v>
      </c>
      <c r="AJ87">
        <v>0</v>
      </c>
      <c r="AK87">
        <v>38.47</v>
      </c>
      <c r="AL87">
        <v>17.309999999999999</v>
      </c>
      <c r="AM87">
        <v>28.85</v>
      </c>
      <c r="AN87">
        <v>3.85</v>
      </c>
      <c r="AO87">
        <v>0</v>
      </c>
      <c r="AP87">
        <v>5.77</v>
      </c>
      <c r="AQ87">
        <v>0.53</v>
      </c>
      <c r="AR87">
        <v>7.69</v>
      </c>
      <c r="AS87">
        <v>3.85</v>
      </c>
      <c r="AT87">
        <v>0</v>
      </c>
      <c r="AU87">
        <v>0</v>
      </c>
    </row>
    <row r="88" spans="7:47">
      <c r="G88" t="s">
        <v>130</v>
      </c>
      <c r="H88" s="74">
        <v>0.53</v>
      </c>
      <c r="I88" s="47">
        <v>0</v>
      </c>
      <c r="J88" s="47">
        <v>1.84</v>
      </c>
      <c r="K88" s="47">
        <v>121.18</v>
      </c>
      <c r="L88" s="47">
        <v>21.16</v>
      </c>
      <c r="M88" s="75">
        <v>0</v>
      </c>
      <c r="N88" s="74">
        <v>86.55</v>
      </c>
      <c r="O88" s="47">
        <v>312.54999999999995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240.42</v>
      </c>
      <c r="Y88">
        <v>0</v>
      </c>
      <c r="Z88">
        <v>28.85</v>
      </c>
      <c r="AA88">
        <v>48.08</v>
      </c>
      <c r="AB88">
        <v>1.84</v>
      </c>
      <c r="AC88">
        <v>72.13</v>
      </c>
      <c r="AD88">
        <v>8.66</v>
      </c>
      <c r="AE88">
        <v>0</v>
      </c>
      <c r="AF88">
        <v>0</v>
      </c>
      <c r="AG88">
        <v>0</v>
      </c>
      <c r="AH88">
        <v>8.66</v>
      </c>
      <c r="AI88">
        <v>28.85</v>
      </c>
      <c r="AJ88">
        <v>0</v>
      </c>
      <c r="AK88">
        <v>38.47</v>
      </c>
      <c r="AL88">
        <v>17.309999999999999</v>
      </c>
      <c r="AM88">
        <v>28.85</v>
      </c>
      <c r="AN88">
        <v>3.85</v>
      </c>
      <c r="AO88">
        <v>0</v>
      </c>
      <c r="AP88">
        <v>5.77</v>
      </c>
      <c r="AQ88">
        <v>0.53</v>
      </c>
      <c r="AR88">
        <v>7.69</v>
      </c>
      <c r="AS88">
        <v>3.85</v>
      </c>
      <c r="AT88">
        <v>0</v>
      </c>
      <c r="AU88">
        <v>0</v>
      </c>
    </row>
    <row r="89" spans="7:47">
      <c r="G89" t="s">
        <v>131</v>
      </c>
      <c r="H89" s="74">
        <v>0.53</v>
      </c>
      <c r="I89" s="47">
        <v>0</v>
      </c>
      <c r="J89" s="47">
        <v>1.84</v>
      </c>
      <c r="K89" s="47">
        <v>121.18</v>
      </c>
      <c r="L89" s="47">
        <v>21.16</v>
      </c>
      <c r="M89" s="75">
        <v>0</v>
      </c>
      <c r="N89" s="74">
        <v>86.55</v>
      </c>
      <c r="O89" s="47">
        <v>312.54999999999995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240.42</v>
      </c>
      <c r="Y89">
        <v>0</v>
      </c>
      <c r="Z89">
        <v>28.85</v>
      </c>
      <c r="AA89">
        <v>48.08</v>
      </c>
      <c r="AB89">
        <v>1.84</v>
      </c>
      <c r="AC89">
        <v>72.13</v>
      </c>
      <c r="AD89">
        <v>8.66</v>
      </c>
      <c r="AE89">
        <v>0</v>
      </c>
      <c r="AF89">
        <v>0</v>
      </c>
      <c r="AG89">
        <v>0</v>
      </c>
      <c r="AH89">
        <v>8.66</v>
      </c>
      <c r="AI89">
        <v>28.85</v>
      </c>
      <c r="AJ89">
        <v>0</v>
      </c>
      <c r="AK89">
        <v>38.47</v>
      </c>
      <c r="AL89">
        <v>17.309999999999999</v>
      </c>
      <c r="AM89">
        <v>28.85</v>
      </c>
      <c r="AN89">
        <v>3.85</v>
      </c>
      <c r="AO89">
        <v>0</v>
      </c>
      <c r="AP89">
        <v>5.77</v>
      </c>
      <c r="AQ89">
        <v>0.53</v>
      </c>
      <c r="AR89">
        <v>7.69</v>
      </c>
      <c r="AS89">
        <v>3.85</v>
      </c>
      <c r="AT89">
        <v>0</v>
      </c>
      <c r="AU89">
        <v>0</v>
      </c>
    </row>
    <row r="90" spans="7:47">
      <c r="G90" t="s">
        <v>132</v>
      </c>
      <c r="H90" s="74">
        <v>0.53</v>
      </c>
      <c r="I90" s="47">
        <v>0</v>
      </c>
      <c r="J90" s="47">
        <v>1.84</v>
      </c>
      <c r="K90" s="47">
        <v>121.18</v>
      </c>
      <c r="L90" s="47">
        <v>21.16</v>
      </c>
      <c r="M90" s="75">
        <v>0</v>
      </c>
      <c r="N90" s="74">
        <v>86.55</v>
      </c>
      <c r="O90" s="47">
        <v>312.54999999999995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240.42</v>
      </c>
      <c r="Y90">
        <v>0</v>
      </c>
      <c r="Z90">
        <v>28.85</v>
      </c>
      <c r="AA90">
        <v>48.08</v>
      </c>
      <c r="AB90">
        <v>1.84</v>
      </c>
      <c r="AC90">
        <v>72.13</v>
      </c>
      <c r="AD90">
        <v>8.66</v>
      </c>
      <c r="AE90">
        <v>0</v>
      </c>
      <c r="AF90">
        <v>0</v>
      </c>
      <c r="AG90">
        <v>0</v>
      </c>
      <c r="AH90">
        <v>8.66</v>
      </c>
      <c r="AI90">
        <v>28.85</v>
      </c>
      <c r="AJ90">
        <v>0</v>
      </c>
      <c r="AK90">
        <v>38.47</v>
      </c>
      <c r="AL90">
        <v>17.309999999999999</v>
      </c>
      <c r="AM90">
        <v>28.85</v>
      </c>
      <c r="AN90">
        <v>3.85</v>
      </c>
      <c r="AO90">
        <v>0</v>
      </c>
      <c r="AP90">
        <v>5.77</v>
      </c>
      <c r="AQ90">
        <v>0.53</v>
      </c>
      <c r="AR90">
        <v>7.69</v>
      </c>
      <c r="AS90">
        <v>3.85</v>
      </c>
      <c r="AT90">
        <v>0</v>
      </c>
      <c r="AU90">
        <v>0</v>
      </c>
    </row>
    <row r="91" spans="7:47">
      <c r="G91" t="s">
        <v>133</v>
      </c>
      <c r="H91" s="74">
        <v>0.48</v>
      </c>
      <c r="I91" s="47">
        <v>0</v>
      </c>
      <c r="J91" s="47">
        <v>1.84</v>
      </c>
      <c r="K91" s="47">
        <v>112.53999999999999</v>
      </c>
      <c r="L91" s="47">
        <v>17.310000000000002</v>
      </c>
      <c r="M91" s="75">
        <v>0</v>
      </c>
      <c r="N91" s="74">
        <v>178.04</v>
      </c>
      <c r="O91" s="47">
        <v>343.04999999999995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240.42</v>
      </c>
      <c r="Y91">
        <v>91.49</v>
      </c>
      <c r="Z91">
        <v>25.97</v>
      </c>
      <c r="AA91">
        <v>48.08</v>
      </c>
      <c r="AB91">
        <v>1.84</v>
      </c>
      <c r="AC91">
        <v>72.13</v>
      </c>
      <c r="AD91">
        <v>8.66</v>
      </c>
      <c r="AE91">
        <v>30.5</v>
      </c>
      <c r="AF91">
        <v>0</v>
      </c>
      <c r="AG91">
        <v>0</v>
      </c>
      <c r="AH91">
        <v>8.66</v>
      </c>
      <c r="AI91">
        <v>25.97</v>
      </c>
      <c r="AJ91">
        <v>0</v>
      </c>
      <c r="AK91">
        <v>38.47</v>
      </c>
      <c r="AL91">
        <v>17.309999999999999</v>
      </c>
      <c r="AM91">
        <v>25.97</v>
      </c>
      <c r="AN91">
        <v>2.89</v>
      </c>
      <c r="AO91">
        <v>0</v>
      </c>
      <c r="AP91">
        <v>5.77</v>
      </c>
      <c r="AQ91">
        <v>0.48</v>
      </c>
      <c r="AR91">
        <v>7.69</v>
      </c>
      <c r="AS91">
        <v>0.96</v>
      </c>
      <c r="AT91">
        <v>0</v>
      </c>
      <c r="AU91">
        <v>0</v>
      </c>
    </row>
    <row r="92" spans="7:47">
      <c r="G92" t="s">
        <v>134</v>
      </c>
      <c r="H92" s="74">
        <v>0.48</v>
      </c>
      <c r="I92" s="47">
        <v>0</v>
      </c>
      <c r="J92" s="47">
        <v>1.84</v>
      </c>
      <c r="K92" s="47">
        <v>112.53999999999999</v>
      </c>
      <c r="L92" s="47">
        <v>17.310000000000002</v>
      </c>
      <c r="M92" s="75">
        <v>0</v>
      </c>
      <c r="N92" s="74">
        <v>178.04</v>
      </c>
      <c r="O92" s="47">
        <v>343.04999999999995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240.42</v>
      </c>
      <c r="Y92">
        <v>91.49</v>
      </c>
      <c r="Z92">
        <v>25.97</v>
      </c>
      <c r="AA92">
        <v>48.08</v>
      </c>
      <c r="AB92">
        <v>1.84</v>
      </c>
      <c r="AC92">
        <v>72.13</v>
      </c>
      <c r="AD92">
        <v>8.66</v>
      </c>
      <c r="AE92">
        <v>30.5</v>
      </c>
      <c r="AF92">
        <v>0</v>
      </c>
      <c r="AG92">
        <v>0</v>
      </c>
      <c r="AH92">
        <v>8.66</v>
      </c>
      <c r="AI92">
        <v>25.97</v>
      </c>
      <c r="AJ92">
        <v>0</v>
      </c>
      <c r="AK92">
        <v>38.47</v>
      </c>
      <c r="AL92">
        <v>17.309999999999999</v>
      </c>
      <c r="AM92">
        <v>25.97</v>
      </c>
      <c r="AN92">
        <v>2.89</v>
      </c>
      <c r="AO92">
        <v>0</v>
      </c>
      <c r="AP92">
        <v>5.77</v>
      </c>
      <c r="AQ92">
        <v>0.48</v>
      </c>
      <c r="AR92">
        <v>7.69</v>
      </c>
      <c r="AS92">
        <v>0.96</v>
      </c>
      <c r="AT92">
        <v>0</v>
      </c>
      <c r="AU92">
        <v>0</v>
      </c>
    </row>
    <row r="93" spans="7:47">
      <c r="G93" t="s">
        <v>135</v>
      </c>
      <c r="H93" s="74">
        <v>0.48</v>
      </c>
      <c r="I93" s="47">
        <v>0</v>
      </c>
      <c r="J93" s="47">
        <v>1.84</v>
      </c>
      <c r="K93" s="47">
        <v>112.53999999999999</v>
      </c>
      <c r="L93" s="47">
        <v>17.310000000000002</v>
      </c>
      <c r="M93" s="75">
        <v>0</v>
      </c>
      <c r="N93" s="74">
        <v>178.04</v>
      </c>
      <c r="O93" s="47">
        <v>343.04999999999995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240.42</v>
      </c>
      <c r="Y93">
        <v>91.49</v>
      </c>
      <c r="Z93">
        <v>25.97</v>
      </c>
      <c r="AA93">
        <v>48.08</v>
      </c>
      <c r="AB93">
        <v>1.84</v>
      </c>
      <c r="AC93">
        <v>72.13</v>
      </c>
      <c r="AD93">
        <v>8.66</v>
      </c>
      <c r="AE93">
        <v>30.5</v>
      </c>
      <c r="AF93">
        <v>0</v>
      </c>
      <c r="AG93">
        <v>0</v>
      </c>
      <c r="AH93">
        <v>8.66</v>
      </c>
      <c r="AI93">
        <v>25.97</v>
      </c>
      <c r="AJ93">
        <v>0</v>
      </c>
      <c r="AK93">
        <v>38.47</v>
      </c>
      <c r="AL93">
        <v>17.309999999999999</v>
      </c>
      <c r="AM93">
        <v>25.97</v>
      </c>
      <c r="AN93">
        <v>2.89</v>
      </c>
      <c r="AO93">
        <v>0</v>
      </c>
      <c r="AP93">
        <v>5.77</v>
      </c>
      <c r="AQ93">
        <v>0.48</v>
      </c>
      <c r="AR93">
        <v>7.69</v>
      </c>
      <c r="AS93">
        <v>0.96</v>
      </c>
      <c r="AT93">
        <v>0</v>
      </c>
      <c r="AU93">
        <v>0</v>
      </c>
    </row>
    <row r="94" spans="7:47">
      <c r="G94" t="s">
        <v>136</v>
      </c>
      <c r="H94" s="74">
        <v>0.48</v>
      </c>
      <c r="I94" s="47">
        <v>0</v>
      </c>
      <c r="J94" s="47">
        <v>1.84</v>
      </c>
      <c r="K94" s="47">
        <v>112.53999999999999</v>
      </c>
      <c r="L94" s="47">
        <v>17.310000000000002</v>
      </c>
      <c r="M94" s="75">
        <v>0</v>
      </c>
      <c r="N94" s="74">
        <v>178.04</v>
      </c>
      <c r="O94" s="47">
        <v>343.04999999999995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240.42</v>
      </c>
      <c r="Y94">
        <v>91.49</v>
      </c>
      <c r="Z94">
        <v>25.97</v>
      </c>
      <c r="AA94">
        <v>48.08</v>
      </c>
      <c r="AB94">
        <v>1.84</v>
      </c>
      <c r="AC94">
        <v>72.13</v>
      </c>
      <c r="AD94">
        <v>8.66</v>
      </c>
      <c r="AE94">
        <v>30.5</v>
      </c>
      <c r="AF94">
        <v>0</v>
      </c>
      <c r="AG94">
        <v>0</v>
      </c>
      <c r="AH94">
        <v>8.66</v>
      </c>
      <c r="AI94">
        <v>25.97</v>
      </c>
      <c r="AJ94">
        <v>0</v>
      </c>
      <c r="AK94">
        <v>38.47</v>
      </c>
      <c r="AL94">
        <v>17.309999999999999</v>
      </c>
      <c r="AM94">
        <v>25.97</v>
      </c>
      <c r="AN94">
        <v>2.89</v>
      </c>
      <c r="AO94">
        <v>0</v>
      </c>
      <c r="AP94">
        <v>5.77</v>
      </c>
      <c r="AQ94">
        <v>0.48</v>
      </c>
      <c r="AR94">
        <v>7.69</v>
      </c>
      <c r="AS94">
        <v>0.96</v>
      </c>
      <c r="AT94">
        <v>0</v>
      </c>
      <c r="AU94">
        <v>0</v>
      </c>
    </row>
    <row r="95" spans="7:47">
      <c r="G95" t="s">
        <v>137</v>
      </c>
      <c r="H95" s="74">
        <v>0.43</v>
      </c>
      <c r="I95" s="47">
        <v>0</v>
      </c>
      <c r="J95" s="47">
        <v>1.84</v>
      </c>
      <c r="K95" s="47">
        <v>112.53999999999999</v>
      </c>
      <c r="L95" s="47">
        <v>17.310000000000002</v>
      </c>
      <c r="M95" s="75">
        <v>0</v>
      </c>
      <c r="N95" s="74">
        <v>178.04</v>
      </c>
      <c r="O95" s="47">
        <v>343.04999999999995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240.42</v>
      </c>
      <c r="Y95">
        <v>91.49</v>
      </c>
      <c r="Z95">
        <v>25.97</v>
      </c>
      <c r="AA95">
        <v>48.08</v>
      </c>
      <c r="AB95">
        <v>1.84</v>
      </c>
      <c r="AC95">
        <v>72.13</v>
      </c>
      <c r="AD95">
        <v>8.66</v>
      </c>
      <c r="AE95">
        <v>30.5</v>
      </c>
      <c r="AF95">
        <v>0</v>
      </c>
      <c r="AG95">
        <v>0</v>
      </c>
      <c r="AH95">
        <v>8.66</v>
      </c>
      <c r="AI95">
        <v>25.97</v>
      </c>
      <c r="AJ95">
        <v>0</v>
      </c>
      <c r="AK95">
        <v>38.47</v>
      </c>
      <c r="AL95">
        <v>17.309999999999999</v>
      </c>
      <c r="AM95">
        <v>25.97</v>
      </c>
      <c r="AN95">
        <v>2.89</v>
      </c>
      <c r="AO95">
        <v>0</v>
      </c>
      <c r="AP95">
        <v>5.77</v>
      </c>
      <c r="AQ95">
        <v>0.43</v>
      </c>
      <c r="AR95">
        <v>7.69</v>
      </c>
      <c r="AS95">
        <v>0.96</v>
      </c>
      <c r="AT95">
        <v>0</v>
      </c>
      <c r="AU95">
        <v>0</v>
      </c>
    </row>
    <row r="96" spans="7:47">
      <c r="G96" t="s">
        <v>138</v>
      </c>
      <c r="H96" s="74">
        <v>0.43</v>
      </c>
      <c r="I96" s="47">
        <v>0</v>
      </c>
      <c r="J96" s="47">
        <v>1.84</v>
      </c>
      <c r="K96" s="47">
        <v>112.53999999999999</v>
      </c>
      <c r="L96" s="47">
        <v>17.310000000000002</v>
      </c>
      <c r="M96" s="75">
        <v>0</v>
      </c>
      <c r="N96" s="74">
        <v>178.04</v>
      </c>
      <c r="O96" s="47">
        <v>343.04999999999995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240.42</v>
      </c>
      <c r="Y96">
        <v>91.49</v>
      </c>
      <c r="Z96">
        <v>25.97</v>
      </c>
      <c r="AA96">
        <v>48.08</v>
      </c>
      <c r="AB96">
        <v>1.84</v>
      </c>
      <c r="AC96">
        <v>72.13</v>
      </c>
      <c r="AD96">
        <v>8.66</v>
      </c>
      <c r="AE96">
        <v>30.5</v>
      </c>
      <c r="AF96">
        <v>0</v>
      </c>
      <c r="AG96">
        <v>0</v>
      </c>
      <c r="AH96">
        <v>8.66</v>
      </c>
      <c r="AI96">
        <v>25.97</v>
      </c>
      <c r="AJ96">
        <v>0</v>
      </c>
      <c r="AK96">
        <v>38.47</v>
      </c>
      <c r="AL96">
        <v>17.309999999999999</v>
      </c>
      <c r="AM96">
        <v>25.97</v>
      </c>
      <c r="AN96">
        <v>2.89</v>
      </c>
      <c r="AO96">
        <v>0</v>
      </c>
      <c r="AP96">
        <v>5.77</v>
      </c>
      <c r="AQ96">
        <v>0.43</v>
      </c>
      <c r="AR96">
        <v>7.69</v>
      </c>
      <c r="AS96">
        <v>0.96</v>
      </c>
      <c r="AT96">
        <v>0</v>
      </c>
      <c r="AU96">
        <v>0</v>
      </c>
    </row>
    <row r="97" spans="1:133">
      <c r="G97" t="s">
        <v>139</v>
      </c>
      <c r="H97" s="74">
        <v>0.43</v>
      </c>
      <c r="I97" s="47">
        <v>0</v>
      </c>
      <c r="J97" s="47">
        <v>1.84</v>
      </c>
      <c r="K97" s="47">
        <v>112.53999999999999</v>
      </c>
      <c r="L97" s="47">
        <v>17.310000000000002</v>
      </c>
      <c r="M97" s="75">
        <v>0</v>
      </c>
      <c r="N97" s="74">
        <v>178.04</v>
      </c>
      <c r="O97" s="47">
        <v>343.04999999999995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240.42</v>
      </c>
      <c r="Y97">
        <v>91.49</v>
      </c>
      <c r="Z97">
        <v>25.97</v>
      </c>
      <c r="AA97">
        <v>48.08</v>
      </c>
      <c r="AB97">
        <v>1.84</v>
      </c>
      <c r="AC97">
        <v>72.13</v>
      </c>
      <c r="AD97">
        <v>8.66</v>
      </c>
      <c r="AE97">
        <v>30.5</v>
      </c>
      <c r="AF97">
        <v>0</v>
      </c>
      <c r="AG97">
        <v>0</v>
      </c>
      <c r="AH97">
        <v>8.66</v>
      </c>
      <c r="AI97">
        <v>25.97</v>
      </c>
      <c r="AJ97">
        <v>0</v>
      </c>
      <c r="AK97">
        <v>38.47</v>
      </c>
      <c r="AL97">
        <v>17.309999999999999</v>
      </c>
      <c r="AM97">
        <v>25.97</v>
      </c>
      <c r="AN97">
        <v>2.89</v>
      </c>
      <c r="AO97">
        <v>0</v>
      </c>
      <c r="AP97">
        <v>5.77</v>
      </c>
      <c r="AQ97">
        <v>0.43</v>
      </c>
      <c r="AR97">
        <v>7.69</v>
      </c>
      <c r="AS97">
        <v>0.96</v>
      </c>
      <c r="AT97">
        <v>0</v>
      </c>
      <c r="AU97">
        <v>0</v>
      </c>
    </row>
    <row r="98" spans="1:133">
      <c r="G98" t="s">
        <v>140</v>
      </c>
      <c r="H98" s="74">
        <v>0.43</v>
      </c>
      <c r="I98" s="47">
        <v>0</v>
      </c>
      <c r="J98" s="47">
        <v>1.84</v>
      </c>
      <c r="K98" s="47">
        <v>112.53999999999999</v>
      </c>
      <c r="L98" s="47">
        <v>17.310000000000002</v>
      </c>
      <c r="M98" s="75">
        <v>0</v>
      </c>
      <c r="N98" s="74">
        <v>178.04</v>
      </c>
      <c r="O98" s="47">
        <v>343.04999999999995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240.42</v>
      </c>
      <c r="Y98">
        <v>91.49</v>
      </c>
      <c r="Z98">
        <v>25.97</v>
      </c>
      <c r="AA98">
        <v>48.08</v>
      </c>
      <c r="AB98">
        <v>1.84</v>
      </c>
      <c r="AC98">
        <v>72.13</v>
      </c>
      <c r="AD98">
        <v>8.66</v>
      </c>
      <c r="AE98">
        <v>30.5</v>
      </c>
      <c r="AF98">
        <v>0</v>
      </c>
      <c r="AG98">
        <v>0</v>
      </c>
      <c r="AH98">
        <v>8.66</v>
      </c>
      <c r="AI98">
        <v>25.97</v>
      </c>
      <c r="AJ98">
        <v>0</v>
      </c>
      <c r="AK98">
        <v>38.47</v>
      </c>
      <c r="AL98">
        <v>17.309999999999999</v>
      </c>
      <c r="AM98">
        <v>25.97</v>
      </c>
      <c r="AN98">
        <v>2.89</v>
      </c>
      <c r="AO98">
        <v>0</v>
      </c>
      <c r="AP98">
        <v>5.77</v>
      </c>
      <c r="AQ98">
        <v>0.43</v>
      </c>
      <c r="AR98">
        <v>7.69</v>
      </c>
      <c r="AS98">
        <v>0.96</v>
      </c>
      <c r="AT98">
        <v>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4.4720000000000003E-2</v>
      </c>
      <c r="K99" s="70">
        <f t="shared" si="1"/>
        <v>3.1882125000000046</v>
      </c>
      <c r="L99" s="70">
        <f t="shared" si="1"/>
        <v>0.52803999999999984</v>
      </c>
      <c r="M99" s="70">
        <f t="shared" si="1"/>
        <v>0</v>
      </c>
      <c r="N99" s="69">
        <f t="shared" si="1"/>
        <v>1.2512200000000007</v>
      </c>
      <c r="O99" s="70">
        <f t="shared" si="1"/>
        <v>3.2253199999999995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4.1360000000000001E-2</v>
      </c>
      <c r="X99">
        <f t="shared" si="1"/>
        <v>1.2502000000000002</v>
      </c>
      <c r="Y99">
        <f t="shared" si="1"/>
        <v>0.73191999999999946</v>
      </c>
      <c r="Z99">
        <f t="shared" si="1"/>
        <v>0.64923999999999948</v>
      </c>
      <c r="AA99">
        <f t="shared" si="1"/>
        <v>0.28848000000000001</v>
      </c>
      <c r="AB99">
        <f t="shared" si="1"/>
        <v>4.4720000000000003E-2</v>
      </c>
      <c r="AC99">
        <f t="shared" si="1"/>
        <v>1.7311200000000022</v>
      </c>
      <c r="AD99">
        <f t="shared" si="1"/>
        <v>0.20783999999999989</v>
      </c>
      <c r="AE99">
        <f t="shared" si="1"/>
        <v>0.24399999999999999</v>
      </c>
      <c r="AF99">
        <f t="shared" si="1"/>
        <v>0</v>
      </c>
      <c r="AG99">
        <f t="shared" si="1"/>
        <v>0</v>
      </c>
      <c r="AH99">
        <f t="shared" si="1"/>
        <v>0.20783999999999989</v>
      </c>
      <c r="AI99">
        <f t="shared" si="1"/>
        <v>0.64923999999999948</v>
      </c>
      <c r="AJ99">
        <f t="shared" si="1"/>
        <v>0.13463999999999993</v>
      </c>
      <c r="AK99">
        <f t="shared" si="1"/>
        <v>0.23082000000000011</v>
      </c>
      <c r="AL99">
        <f t="shared" si="1"/>
        <v>0.41543999999999909</v>
      </c>
      <c r="AM99">
        <f t="shared" si="1"/>
        <v>0.64923999999999948</v>
      </c>
      <c r="AN99">
        <f t="shared" si="1"/>
        <v>7.9919999999999991E-2</v>
      </c>
      <c r="AO99">
        <f t="shared" si="1"/>
        <v>8.6700000000000006E-3</v>
      </c>
      <c r="AP99">
        <f t="shared" si="1"/>
        <v>0.13847999999999983</v>
      </c>
      <c r="AQ99">
        <f t="shared" si="1"/>
        <v>1.3610000000000001E-2</v>
      </c>
      <c r="AR99">
        <f t="shared" si="1"/>
        <v>0.20478000000000054</v>
      </c>
      <c r="AS99">
        <f t="shared" si="1"/>
        <v>5.4829999999999997E-2</v>
      </c>
      <c r="AT99">
        <f t="shared" si="1"/>
        <v>0.25581749999999986</v>
      </c>
      <c r="AU99">
        <f t="shared" si="1"/>
        <v>1.8914999999999998E-2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549</v>
      </c>
      <c r="X100" t="s">
        <v>560</v>
      </c>
      <c r="Y100" t="s">
        <v>555</v>
      </c>
      <c r="Z100" t="s">
        <v>563</v>
      </c>
      <c r="AA100" t="s">
        <v>561</v>
      </c>
      <c r="AB100" t="s">
        <v>565</v>
      </c>
      <c r="AC100" t="s">
        <v>574</v>
      </c>
      <c r="AD100" t="s">
        <v>557</v>
      </c>
      <c r="AE100" t="s">
        <v>558</v>
      </c>
      <c r="AF100" t="s">
        <v>567</v>
      </c>
      <c r="AG100" t="s">
        <v>568</v>
      </c>
      <c r="AH100" t="s">
        <v>551</v>
      </c>
      <c r="AI100" t="s">
        <v>553</v>
      </c>
      <c r="AJ100" t="s">
        <v>570</v>
      </c>
      <c r="AK100" t="s">
        <v>572</v>
      </c>
      <c r="AL100" t="s">
        <v>576</v>
      </c>
      <c r="AM100" t="s">
        <v>577</v>
      </c>
      <c r="AN100" t="s">
        <v>579</v>
      </c>
      <c r="AO100" t="s">
        <v>580</v>
      </c>
      <c r="AP100" t="s">
        <v>582</v>
      </c>
      <c r="AQ100" t="s">
        <v>584</v>
      </c>
      <c r="AR100" t="s">
        <v>586</v>
      </c>
      <c r="AS100" t="s">
        <v>588</v>
      </c>
      <c r="AT100" t="s">
        <v>547</v>
      </c>
      <c r="AU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7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82.71</v>
      </c>
      <c r="I3" s="54">
        <v>0</v>
      </c>
      <c r="J3" s="54">
        <v>0</v>
      </c>
      <c r="K3" s="54">
        <v>0</v>
      </c>
      <c r="L3" s="54">
        <v>5.77</v>
      </c>
      <c r="M3" s="73">
        <v>0</v>
      </c>
      <c r="N3" s="72">
        <v>0</v>
      </c>
      <c r="O3" s="54">
        <v>-35</v>
      </c>
      <c r="P3" s="54">
        <v>-14</v>
      </c>
      <c r="Q3" s="54">
        <v>0</v>
      </c>
      <c r="R3" s="54">
        <v>0</v>
      </c>
      <c r="S3" s="73">
        <v>0</v>
      </c>
      <c r="T3" t="s">
        <v>592</v>
      </c>
      <c r="U3" s="74">
        <v>-50</v>
      </c>
      <c r="V3" s="75">
        <v>88.48</v>
      </c>
      <c r="W3">
        <v>82.71</v>
      </c>
      <c r="X3">
        <v>-35</v>
      </c>
      <c r="Y3">
        <v>-1</v>
      </c>
      <c r="Z3">
        <v>5.77</v>
      </c>
      <c r="AA3">
        <v>-14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94.25</v>
      </c>
      <c r="I4" s="47">
        <v>0</v>
      </c>
      <c r="J4" s="47">
        <v>0</v>
      </c>
      <c r="K4" s="47">
        <v>0</v>
      </c>
      <c r="L4" s="47">
        <v>5.29</v>
      </c>
      <c r="M4" s="75">
        <v>0</v>
      </c>
      <c r="N4" s="74">
        <v>0</v>
      </c>
      <c r="O4" s="47">
        <v>-46</v>
      </c>
      <c r="P4" s="47">
        <v>-12</v>
      </c>
      <c r="Q4" s="47">
        <v>0</v>
      </c>
      <c r="R4" s="47">
        <v>0</v>
      </c>
      <c r="S4" s="75">
        <v>0</v>
      </c>
      <c r="T4" t="s">
        <v>592</v>
      </c>
      <c r="U4" s="74">
        <v>-59</v>
      </c>
      <c r="V4" s="75">
        <v>99.54</v>
      </c>
      <c r="W4">
        <v>94.25</v>
      </c>
      <c r="X4">
        <v>-46</v>
      </c>
      <c r="Y4">
        <v>-1</v>
      </c>
      <c r="Z4">
        <v>5.29</v>
      </c>
      <c r="AA4">
        <v>-12</v>
      </c>
    </row>
    <row r="5" spans="1:27">
      <c r="A5" s="113" t="s">
        <v>537</v>
      </c>
      <c r="G5" t="s">
        <v>47</v>
      </c>
      <c r="H5" s="74">
        <v>122.13</v>
      </c>
      <c r="I5" s="47">
        <v>0</v>
      </c>
      <c r="J5" s="47">
        <v>0</v>
      </c>
      <c r="K5" s="47">
        <v>0</v>
      </c>
      <c r="L5" s="47">
        <v>4.8099999999999996</v>
      </c>
      <c r="M5" s="75">
        <v>0</v>
      </c>
      <c r="N5" s="74">
        <v>0</v>
      </c>
      <c r="O5" s="47">
        <v>-51</v>
      </c>
      <c r="P5" s="47">
        <v>-14</v>
      </c>
      <c r="Q5" s="47">
        <v>0</v>
      </c>
      <c r="R5" s="47">
        <v>0</v>
      </c>
      <c r="S5" s="75">
        <v>0</v>
      </c>
      <c r="T5" t="s">
        <v>592</v>
      </c>
      <c r="U5" s="74">
        <v>-66</v>
      </c>
      <c r="V5" s="75">
        <v>126.94</v>
      </c>
      <c r="W5">
        <v>122.13</v>
      </c>
      <c r="X5">
        <v>-51</v>
      </c>
      <c r="Y5">
        <v>-1</v>
      </c>
      <c r="Z5">
        <v>4.8099999999999996</v>
      </c>
      <c r="AA5">
        <v>-14</v>
      </c>
    </row>
    <row r="6" spans="1:27">
      <c r="A6" t="s">
        <v>538</v>
      </c>
      <c r="G6" t="s">
        <v>48</v>
      </c>
      <c r="H6" s="74">
        <v>119.25</v>
      </c>
      <c r="I6" s="47">
        <v>0</v>
      </c>
      <c r="J6" s="47">
        <v>0</v>
      </c>
      <c r="K6" s="47">
        <v>0</v>
      </c>
      <c r="L6" s="47">
        <v>4.8099999999999996</v>
      </c>
      <c r="M6" s="75">
        <v>0</v>
      </c>
      <c r="N6" s="74">
        <v>0</v>
      </c>
      <c r="O6" s="47">
        <v>-62</v>
      </c>
      <c r="P6" s="47">
        <v>-25</v>
      </c>
      <c r="Q6" s="47">
        <v>0</v>
      </c>
      <c r="R6" s="47">
        <v>0</v>
      </c>
      <c r="S6" s="75">
        <v>0</v>
      </c>
      <c r="T6" t="s">
        <v>592</v>
      </c>
      <c r="U6" s="74">
        <v>-88</v>
      </c>
      <c r="V6" s="75">
        <v>124.06</v>
      </c>
      <c r="W6">
        <v>119.25</v>
      </c>
      <c r="X6">
        <v>-62</v>
      </c>
      <c r="Y6">
        <v>-1</v>
      </c>
      <c r="Z6">
        <v>4.8099999999999996</v>
      </c>
      <c r="AA6">
        <v>-25</v>
      </c>
    </row>
    <row r="7" spans="1:27">
      <c r="G7" t="s">
        <v>49</v>
      </c>
      <c r="H7" s="74">
        <v>98.09</v>
      </c>
      <c r="I7" s="47">
        <v>0</v>
      </c>
      <c r="J7" s="47">
        <v>0</v>
      </c>
      <c r="K7" s="47">
        <v>0</v>
      </c>
      <c r="L7" s="47">
        <v>4.33</v>
      </c>
      <c r="M7" s="75">
        <v>0</v>
      </c>
      <c r="N7" s="74">
        <v>0</v>
      </c>
      <c r="O7" s="47">
        <v>-3</v>
      </c>
      <c r="P7" s="47">
        <v>-26</v>
      </c>
      <c r="Q7" s="47">
        <v>0</v>
      </c>
      <c r="R7" s="47">
        <v>0</v>
      </c>
      <c r="S7" s="75">
        <v>0</v>
      </c>
      <c r="U7" s="74">
        <v>-30</v>
      </c>
      <c r="V7" s="75">
        <v>102.42</v>
      </c>
      <c r="W7">
        <v>98.09</v>
      </c>
      <c r="X7">
        <v>-3</v>
      </c>
      <c r="Y7">
        <v>-1</v>
      </c>
      <c r="Z7">
        <v>4.33</v>
      </c>
      <c r="AA7">
        <v>-26</v>
      </c>
    </row>
    <row r="8" spans="1:27">
      <c r="G8" t="s">
        <v>50</v>
      </c>
      <c r="H8" s="74">
        <v>82.7</v>
      </c>
      <c r="I8" s="47">
        <v>0</v>
      </c>
      <c r="J8" s="47">
        <v>0</v>
      </c>
      <c r="K8" s="47">
        <v>0</v>
      </c>
      <c r="L8" s="47">
        <v>4.33</v>
      </c>
      <c r="M8" s="75">
        <v>0</v>
      </c>
      <c r="N8" s="74">
        <v>0</v>
      </c>
      <c r="O8" s="47">
        <v>0</v>
      </c>
      <c r="P8" s="47">
        <v>-36</v>
      </c>
      <c r="Q8" s="47">
        <v>0</v>
      </c>
      <c r="R8" s="47">
        <v>0</v>
      </c>
      <c r="S8" s="75">
        <v>0</v>
      </c>
      <c r="U8" s="74">
        <v>-37</v>
      </c>
      <c r="V8" s="75">
        <v>87.03</v>
      </c>
      <c r="W8">
        <v>82.7</v>
      </c>
      <c r="X8">
        <v>0</v>
      </c>
      <c r="Y8">
        <v>-1</v>
      </c>
      <c r="Z8">
        <v>4.33</v>
      </c>
      <c r="AA8">
        <v>-36</v>
      </c>
    </row>
    <row r="9" spans="1:27">
      <c r="G9" t="s">
        <v>51</v>
      </c>
      <c r="H9" s="74">
        <v>38.46</v>
      </c>
      <c r="I9" s="47">
        <v>4.8099999999999996</v>
      </c>
      <c r="J9" s="47">
        <v>0</v>
      </c>
      <c r="K9" s="47">
        <v>0</v>
      </c>
      <c r="L9" s="47">
        <v>3.37</v>
      </c>
      <c r="M9" s="75">
        <v>0</v>
      </c>
      <c r="N9" s="74">
        <v>0</v>
      </c>
      <c r="O9" s="47">
        <v>0</v>
      </c>
      <c r="P9" s="47">
        <v>-39</v>
      </c>
      <c r="Q9" s="47">
        <v>0</v>
      </c>
      <c r="R9" s="47">
        <v>0</v>
      </c>
      <c r="S9" s="75">
        <v>0</v>
      </c>
      <c r="U9" s="74">
        <v>-40</v>
      </c>
      <c r="V9" s="75">
        <v>46.64</v>
      </c>
      <c r="W9">
        <v>38.46</v>
      </c>
      <c r="X9">
        <v>4.8099999999999996</v>
      </c>
      <c r="Y9">
        <v>-1</v>
      </c>
      <c r="Z9">
        <v>3.37</v>
      </c>
      <c r="AA9">
        <v>-39</v>
      </c>
    </row>
    <row r="10" spans="1:27">
      <c r="G10" t="s">
        <v>52</v>
      </c>
      <c r="H10" s="74">
        <v>57.7</v>
      </c>
      <c r="I10" s="47">
        <v>9.6199999999999992</v>
      </c>
      <c r="J10" s="47">
        <v>0</v>
      </c>
      <c r="K10" s="47">
        <v>0</v>
      </c>
      <c r="L10" s="47">
        <v>3.17</v>
      </c>
      <c r="M10" s="75">
        <v>0</v>
      </c>
      <c r="N10" s="74">
        <v>0</v>
      </c>
      <c r="O10" s="47">
        <v>0</v>
      </c>
      <c r="P10" s="47">
        <v>-46</v>
      </c>
      <c r="Q10" s="47">
        <v>0</v>
      </c>
      <c r="R10" s="47">
        <v>0</v>
      </c>
      <c r="S10" s="75">
        <v>0</v>
      </c>
      <c r="U10" s="74">
        <v>-47</v>
      </c>
      <c r="V10" s="75">
        <v>70.489999999999995</v>
      </c>
      <c r="W10">
        <v>57.7</v>
      </c>
      <c r="X10">
        <v>9.6199999999999992</v>
      </c>
      <c r="Y10">
        <v>-1</v>
      </c>
      <c r="Z10">
        <v>3.17</v>
      </c>
      <c r="AA10">
        <v>-46</v>
      </c>
    </row>
    <row r="11" spans="1:27">
      <c r="G11" t="s">
        <v>53</v>
      </c>
      <c r="H11" s="74">
        <v>75.97</v>
      </c>
      <c r="I11" s="47">
        <v>8.66</v>
      </c>
      <c r="J11" s="47">
        <v>0</v>
      </c>
      <c r="K11" s="47">
        <v>0</v>
      </c>
      <c r="L11" s="47">
        <v>3.17</v>
      </c>
      <c r="M11" s="75">
        <v>0</v>
      </c>
      <c r="N11" s="74">
        <v>0</v>
      </c>
      <c r="O11" s="47">
        <v>0</v>
      </c>
      <c r="P11" s="47">
        <v>-90</v>
      </c>
      <c r="Q11" s="47">
        <v>0</v>
      </c>
      <c r="R11" s="47">
        <v>0</v>
      </c>
      <c r="S11" s="75">
        <v>0</v>
      </c>
      <c r="U11" s="74">
        <v>-91</v>
      </c>
      <c r="V11" s="75">
        <v>87.8</v>
      </c>
      <c r="W11">
        <v>75.97</v>
      </c>
      <c r="X11">
        <v>8.66</v>
      </c>
      <c r="Y11">
        <v>-1</v>
      </c>
      <c r="Z11">
        <v>3.17</v>
      </c>
      <c r="AA11">
        <v>-90</v>
      </c>
    </row>
    <row r="12" spans="1:27">
      <c r="G12" t="s">
        <v>54</v>
      </c>
      <c r="H12" s="74">
        <v>70.2</v>
      </c>
      <c r="I12" s="47">
        <v>9.6199999999999992</v>
      </c>
      <c r="J12" s="47">
        <v>0</v>
      </c>
      <c r="K12" s="47">
        <v>0</v>
      </c>
      <c r="L12" s="47">
        <v>3.17</v>
      </c>
      <c r="M12" s="75">
        <v>0</v>
      </c>
      <c r="N12" s="74">
        <v>0</v>
      </c>
      <c r="O12" s="47">
        <v>0</v>
      </c>
      <c r="P12" s="47">
        <v>-93</v>
      </c>
      <c r="Q12" s="47">
        <v>0</v>
      </c>
      <c r="R12" s="47">
        <v>0</v>
      </c>
      <c r="S12" s="75">
        <v>0</v>
      </c>
      <c r="U12" s="74">
        <v>-94</v>
      </c>
      <c r="V12" s="75">
        <v>82.99</v>
      </c>
      <c r="W12">
        <v>70.2</v>
      </c>
      <c r="X12">
        <v>9.6199999999999992</v>
      </c>
      <c r="Y12">
        <v>-1</v>
      </c>
      <c r="Z12">
        <v>3.17</v>
      </c>
      <c r="AA12">
        <v>-93</v>
      </c>
    </row>
    <row r="13" spans="1:27">
      <c r="G13" t="s">
        <v>55</v>
      </c>
      <c r="H13" s="74">
        <v>65.39</v>
      </c>
      <c r="I13" s="47">
        <v>4.8099999999999996</v>
      </c>
      <c r="J13" s="47">
        <v>0</v>
      </c>
      <c r="K13" s="47">
        <v>0</v>
      </c>
      <c r="L13" s="47">
        <v>2.89</v>
      </c>
      <c r="M13" s="75">
        <v>0</v>
      </c>
      <c r="N13" s="74">
        <v>0</v>
      </c>
      <c r="O13" s="47">
        <v>0</v>
      </c>
      <c r="P13" s="47">
        <v>-105</v>
      </c>
      <c r="Q13" s="47">
        <v>0</v>
      </c>
      <c r="R13" s="47">
        <v>0</v>
      </c>
      <c r="S13" s="75">
        <v>0</v>
      </c>
      <c r="U13" s="74">
        <v>-106</v>
      </c>
      <c r="V13" s="75">
        <v>73.09</v>
      </c>
      <c r="W13">
        <v>65.39</v>
      </c>
      <c r="X13">
        <v>4.8099999999999996</v>
      </c>
      <c r="Y13">
        <v>-1</v>
      </c>
      <c r="Z13">
        <v>2.89</v>
      </c>
      <c r="AA13">
        <v>-105</v>
      </c>
    </row>
    <row r="14" spans="1:27">
      <c r="G14" t="s">
        <v>56</v>
      </c>
      <c r="H14" s="74">
        <v>61.55</v>
      </c>
      <c r="I14" s="47">
        <v>0</v>
      </c>
      <c r="J14" s="47">
        <v>0</v>
      </c>
      <c r="K14" s="47">
        <v>0</v>
      </c>
      <c r="L14" s="47">
        <v>3.08</v>
      </c>
      <c r="M14" s="75">
        <v>0</v>
      </c>
      <c r="N14" s="74">
        <v>0</v>
      </c>
      <c r="O14" s="47">
        <v>0</v>
      </c>
      <c r="P14" s="47">
        <v>-109</v>
      </c>
      <c r="Q14" s="47">
        <v>0</v>
      </c>
      <c r="R14" s="47">
        <v>0</v>
      </c>
      <c r="S14" s="75">
        <v>0</v>
      </c>
      <c r="U14" s="74">
        <v>-110</v>
      </c>
      <c r="V14" s="75">
        <v>64.63</v>
      </c>
      <c r="W14">
        <v>61.55</v>
      </c>
      <c r="X14">
        <v>0</v>
      </c>
      <c r="Y14">
        <v>-1</v>
      </c>
      <c r="Z14">
        <v>3.08</v>
      </c>
      <c r="AA14">
        <v>-109</v>
      </c>
    </row>
    <row r="15" spans="1:27">
      <c r="G15" t="s">
        <v>57</v>
      </c>
      <c r="H15" s="74">
        <v>61.55</v>
      </c>
      <c r="I15" s="47">
        <v>0</v>
      </c>
      <c r="J15" s="47">
        <v>0</v>
      </c>
      <c r="K15" s="47">
        <v>0</v>
      </c>
      <c r="L15" s="47">
        <v>3.08</v>
      </c>
      <c r="M15" s="75">
        <v>0</v>
      </c>
      <c r="N15" s="74">
        <v>0</v>
      </c>
      <c r="O15" s="47">
        <v>0</v>
      </c>
      <c r="P15" s="47">
        <v>-105</v>
      </c>
      <c r="Q15" s="47">
        <v>0</v>
      </c>
      <c r="R15" s="47">
        <v>0</v>
      </c>
      <c r="S15" s="75">
        <v>0</v>
      </c>
      <c r="U15" s="74">
        <v>-106</v>
      </c>
      <c r="V15" s="75">
        <v>64.63</v>
      </c>
      <c r="W15">
        <v>61.55</v>
      </c>
      <c r="X15">
        <v>0</v>
      </c>
      <c r="Y15">
        <v>-1</v>
      </c>
      <c r="Z15">
        <v>3.08</v>
      </c>
      <c r="AA15">
        <v>-105</v>
      </c>
    </row>
    <row r="16" spans="1:27">
      <c r="G16" t="s">
        <v>58</v>
      </c>
      <c r="H16" s="74">
        <v>62.51</v>
      </c>
      <c r="I16" s="47">
        <v>0</v>
      </c>
      <c r="J16" s="47">
        <v>0</v>
      </c>
      <c r="K16" s="47">
        <v>0</v>
      </c>
      <c r="L16" s="47">
        <v>3.08</v>
      </c>
      <c r="M16" s="75">
        <v>0</v>
      </c>
      <c r="N16" s="74">
        <v>0</v>
      </c>
      <c r="O16" s="47">
        <v>0</v>
      </c>
      <c r="P16" s="47">
        <v>-105</v>
      </c>
      <c r="Q16" s="47">
        <v>0</v>
      </c>
      <c r="R16" s="47">
        <v>0</v>
      </c>
      <c r="S16" s="75">
        <v>0</v>
      </c>
      <c r="U16" s="74">
        <v>-106</v>
      </c>
      <c r="V16" s="75">
        <v>65.59</v>
      </c>
      <c r="W16">
        <v>62.51</v>
      </c>
      <c r="X16">
        <v>0</v>
      </c>
      <c r="Y16">
        <v>-1</v>
      </c>
      <c r="Z16">
        <v>3.08</v>
      </c>
      <c r="AA16">
        <v>-105</v>
      </c>
    </row>
    <row r="17" spans="7:27">
      <c r="G17" t="s">
        <v>59</v>
      </c>
      <c r="H17" s="74">
        <v>71.16</v>
      </c>
      <c r="I17" s="47">
        <v>0</v>
      </c>
      <c r="J17" s="47">
        <v>0</v>
      </c>
      <c r="K17" s="47">
        <v>0</v>
      </c>
      <c r="L17" s="47">
        <v>3.08</v>
      </c>
      <c r="M17" s="75">
        <v>0</v>
      </c>
      <c r="N17" s="74">
        <v>0</v>
      </c>
      <c r="O17" s="47">
        <v>-6</v>
      </c>
      <c r="P17" s="47">
        <v>-113</v>
      </c>
      <c r="Q17" s="47">
        <v>0</v>
      </c>
      <c r="R17" s="47">
        <v>0</v>
      </c>
      <c r="S17" s="75">
        <v>0</v>
      </c>
      <c r="U17" s="74">
        <v>-120</v>
      </c>
      <c r="V17" s="75">
        <v>74.239999999999995</v>
      </c>
      <c r="W17">
        <v>71.16</v>
      </c>
      <c r="X17">
        <v>-6</v>
      </c>
      <c r="Y17">
        <v>-1</v>
      </c>
      <c r="Z17">
        <v>3.08</v>
      </c>
      <c r="AA17">
        <v>-113</v>
      </c>
    </row>
    <row r="18" spans="7:27">
      <c r="G18" t="s">
        <v>60</v>
      </c>
      <c r="H18" s="74">
        <v>78.86</v>
      </c>
      <c r="I18" s="47">
        <v>0</v>
      </c>
      <c r="J18" s="47">
        <v>0</v>
      </c>
      <c r="K18" s="47">
        <v>0</v>
      </c>
      <c r="L18" s="47">
        <v>3.27</v>
      </c>
      <c r="M18" s="75">
        <v>0</v>
      </c>
      <c r="N18" s="74">
        <v>0</v>
      </c>
      <c r="O18" s="47">
        <v>0</v>
      </c>
      <c r="P18" s="47">
        <v>-115</v>
      </c>
      <c r="Q18" s="47">
        <v>0</v>
      </c>
      <c r="R18" s="47">
        <v>0</v>
      </c>
      <c r="S18" s="75">
        <v>0</v>
      </c>
      <c r="U18" s="74">
        <v>-116</v>
      </c>
      <c r="V18" s="75">
        <v>82.13</v>
      </c>
      <c r="W18">
        <v>78.86</v>
      </c>
      <c r="X18">
        <v>0</v>
      </c>
      <c r="Y18">
        <v>-1</v>
      </c>
      <c r="Z18">
        <v>3.27</v>
      </c>
      <c r="AA18">
        <v>-115</v>
      </c>
    </row>
    <row r="19" spans="7:27">
      <c r="G19" t="s">
        <v>61</v>
      </c>
      <c r="H19" s="74">
        <v>85.59</v>
      </c>
      <c r="I19" s="47">
        <v>3.85</v>
      </c>
      <c r="J19" s="47">
        <v>0</v>
      </c>
      <c r="K19" s="47">
        <v>0</v>
      </c>
      <c r="L19" s="47">
        <v>3.56</v>
      </c>
      <c r="M19" s="75">
        <v>0</v>
      </c>
      <c r="N19" s="74">
        <v>0</v>
      </c>
      <c r="O19" s="47">
        <v>0</v>
      </c>
      <c r="P19" s="47">
        <v>-118</v>
      </c>
      <c r="Q19" s="47">
        <v>0</v>
      </c>
      <c r="R19" s="47">
        <v>0</v>
      </c>
      <c r="S19" s="75">
        <v>0</v>
      </c>
      <c r="U19" s="74">
        <v>-119</v>
      </c>
      <c r="V19" s="75">
        <v>93</v>
      </c>
      <c r="W19">
        <v>85.59</v>
      </c>
      <c r="X19">
        <v>3.85</v>
      </c>
      <c r="Y19">
        <v>-1</v>
      </c>
      <c r="Z19">
        <v>3.56</v>
      </c>
      <c r="AA19">
        <v>-118</v>
      </c>
    </row>
    <row r="20" spans="7:27">
      <c r="G20" t="s">
        <v>62</v>
      </c>
      <c r="H20" s="74">
        <v>98.09</v>
      </c>
      <c r="I20" s="47">
        <v>5.77</v>
      </c>
      <c r="J20" s="47">
        <v>0</v>
      </c>
      <c r="K20" s="47">
        <v>0</v>
      </c>
      <c r="L20" s="47">
        <v>4.1399999999999997</v>
      </c>
      <c r="M20" s="75">
        <v>0</v>
      </c>
      <c r="N20" s="74">
        <v>0</v>
      </c>
      <c r="O20" s="47">
        <v>0</v>
      </c>
      <c r="P20" s="47">
        <v>-113</v>
      </c>
      <c r="Q20" s="47">
        <v>0</v>
      </c>
      <c r="R20" s="47">
        <v>0</v>
      </c>
      <c r="S20" s="75">
        <v>0</v>
      </c>
      <c r="U20" s="74">
        <v>-114</v>
      </c>
      <c r="V20" s="75">
        <v>108</v>
      </c>
      <c r="W20">
        <v>98.09</v>
      </c>
      <c r="X20">
        <v>5.77</v>
      </c>
      <c r="Y20">
        <v>-1</v>
      </c>
      <c r="Z20">
        <v>4.1399999999999997</v>
      </c>
      <c r="AA20">
        <v>-113</v>
      </c>
    </row>
    <row r="21" spans="7:27">
      <c r="G21" t="s">
        <v>63</v>
      </c>
      <c r="H21" s="74">
        <v>63.47</v>
      </c>
      <c r="I21" s="47">
        <v>11.54</v>
      </c>
      <c r="J21" s="47">
        <v>0</v>
      </c>
      <c r="K21" s="47">
        <v>0</v>
      </c>
      <c r="L21" s="47">
        <v>4.1399999999999997</v>
      </c>
      <c r="M21" s="75">
        <v>0</v>
      </c>
      <c r="N21" s="74">
        <v>0</v>
      </c>
      <c r="O21" s="47">
        <v>0</v>
      </c>
      <c r="P21" s="47">
        <v>-87</v>
      </c>
      <c r="Q21" s="47">
        <v>0</v>
      </c>
      <c r="R21" s="47">
        <v>0</v>
      </c>
      <c r="S21" s="75">
        <v>0</v>
      </c>
      <c r="U21" s="74">
        <v>-88</v>
      </c>
      <c r="V21" s="75">
        <v>79.150000000000006</v>
      </c>
      <c r="W21">
        <v>63.47</v>
      </c>
      <c r="X21">
        <v>11.54</v>
      </c>
      <c r="Y21">
        <v>-1</v>
      </c>
      <c r="Z21">
        <v>4.1399999999999997</v>
      </c>
      <c r="AA21">
        <v>-87</v>
      </c>
    </row>
    <row r="22" spans="7:27">
      <c r="G22" t="s">
        <v>64</v>
      </c>
      <c r="H22" s="74">
        <v>56.74</v>
      </c>
      <c r="I22" s="47">
        <v>16.350000000000001</v>
      </c>
      <c r="J22" s="47">
        <v>0</v>
      </c>
      <c r="K22" s="47">
        <v>0</v>
      </c>
      <c r="L22" s="47">
        <v>4.8099999999999996</v>
      </c>
      <c r="M22" s="75">
        <v>0</v>
      </c>
      <c r="N22" s="74">
        <v>0</v>
      </c>
      <c r="O22" s="47">
        <v>0</v>
      </c>
      <c r="P22" s="47">
        <v>-76</v>
      </c>
      <c r="Q22" s="47">
        <v>0</v>
      </c>
      <c r="R22" s="47">
        <v>0</v>
      </c>
      <c r="S22" s="75">
        <v>0</v>
      </c>
      <c r="U22" s="74">
        <v>-77</v>
      </c>
      <c r="V22" s="75">
        <v>77.900000000000006</v>
      </c>
      <c r="W22">
        <v>56.74</v>
      </c>
      <c r="X22">
        <v>16.350000000000001</v>
      </c>
      <c r="Y22">
        <v>-1</v>
      </c>
      <c r="Z22">
        <v>4.8099999999999996</v>
      </c>
      <c r="AA22">
        <v>-76</v>
      </c>
    </row>
    <row r="23" spans="7:27">
      <c r="G23" t="s">
        <v>65</v>
      </c>
      <c r="H23" s="74">
        <v>57.71</v>
      </c>
      <c r="I23" s="47">
        <v>36.54</v>
      </c>
      <c r="J23" s="47">
        <v>0</v>
      </c>
      <c r="K23" s="47">
        <v>0</v>
      </c>
      <c r="L23" s="47">
        <v>3.17</v>
      </c>
      <c r="M23" s="75">
        <v>0</v>
      </c>
      <c r="N23" s="74">
        <v>0</v>
      </c>
      <c r="O23" s="47">
        <v>0</v>
      </c>
      <c r="P23" s="47">
        <v>-83</v>
      </c>
      <c r="Q23" s="47">
        <v>0</v>
      </c>
      <c r="R23" s="47">
        <v>0</v>
      </c>
      <c r="S23" s="75">
        <v>0</v>
      </c>
      <c r="U23" s="74">
        <v>-84</v>
      </c>
      <c r="V23" s="75">
        <v>97.42</v>
      </c>
      <c r="W23">
        <v>57.71</v>
      </c>
      <c r="X23">
        <v>36.54</v>
      </c>
      <c r="Y23">
        <v>-1</v>
      </c>
      <c r="Z23">
        <v>3.17</v>
      </c>
      <c r="AA23">
        <v>-83</v>
      </c>
    </row>
    <row r="24" spans="7:27">
      <c r="G24" t="s">
        <v>66</v>
      </c>
      <c r="H24" s="74">
        <v>77.89</v>
      </c>
      <c r="I24" s="47">
        <v>31.74</v>
      </c>
      <c r="J24" s="47">
        <v>0</v>
      </c>
      <c r="K24" s="47">
        <v>0</v>
      </c>
      <c r="L24" s="47">
        <v>3.85</v>
      </c>
      <c r="M24" s="75">
        <v>0</v>
      </c>
      <c r="N24" s="74">
        <v>0</v>
      </c>
      <c r="O24" s="47">
        <v>0</v>
      </c>
      <c r="P24" s="47">
        <v>-69</v>
      </c>
      <c r="Q24" s="47">
        <v>0</v>
      </c>
      <c r="R24" s="47">
        <v>0</v>
      </c>
      <c r="S24" s="75">
        <v>0</v>
      </c>
      <c r="U24" s="74">
        <v>-70</v>
      </c>
      <c r="V24" s="75">
        <v>113.48</v>
      </c>
      <c r="W24">
        <v>77.89</v>
      </c>
      <c r="X24">
        <v>31.74</v>
      </c>
      <c r="Y24">
        <v>-1</v>
      </c>
      <c r="Z24">
        <v>3.85</v>
      </c>
      <c r="AA24">
        <v>-69</v>
      </c>
    </row>
    <row r="25" spans="7:27">
      <c r="G25" t="s">
        <v>67</v>
      </c>
      <c r="H25" s="74">
        <v>81.739999999999995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-7</v>
      </c>
      <c r="P25" s="47">
        <v>-56</v>
      </c>
      <c r="Q25" s="47">
        <v>0</v>
      </c>
      <c r="R25" s="47">
        <v>-3</v>
      </c>
      <c r="S25" s="75">
        <v>0</v>
      </c>
      <c r="U25" s="74">
        <v>-67</v>
      </c>
      <c r="V25" s="75">
        <v>81.739999999999995</v>
      </c>
      <c r="W25">
        <v>81.739999999999995</v>
      </c>
      <c r="X25">
        <v>-7</v>
      </c>
      <c r="Y25">
        <v>-1</v>
      </c>
      <c r="Z25">
        <v>-3</v>
      </c>
      <c r="AA25">
        <v>-56</v>
      </c>
    </row>
    <row r="26" spans="7:27">
      <c r="G26" t="s">
        <v>68</v>
      </c>
      <c r="H26" s="74">
        <v>90.4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-14</v>
      </c>
      <c r="P26" s="47">
        <v>-72</v>
      </c>
      <c r="Q26" s="47">
        <v>0</v>
      </c>
      <c r="R26" s="47">
        <v>-1</v>
      </c>
      <c r="S26" s="75">
        <v>0</v>
      </c>
      <c r="U26" s="74">
        <v>-88</v>
      </c>
      <c r="V26" s="75">
        <v>90.4</v>
      </c>
      <c r="W26">
        <v>90.4</v>
      </c>
      <c r="X26">
        <v>-14</v>
      </c>
      <c r="Y26">
        <v>-1</v>
      </c>
      <c r="Z26">
        <v>-1</v>
      </c>
      <c r="AA26">
        <v>-72</v>
      </c>
    </row>
    <row r="27" spans="7:27">
      <c r="G27" t="s">
        <v>69</v>
      </c>
      <c r="H27" s="74">
        <v>26.93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-15</v>
      </c>
      <c r="P27" s="47">
        <v>-70</v>
      </c>
      <c r="Q27" s="47">
        <v>0</v>
      </c>
      <c r="R27" s="47">
        <v>0</v>
      </c>
      <c r="S27" s="75">
        <v>0</v>
      </c>
      <c r="U27" s="74">
        <v>-86</v>
      </c>
      <c r="V27" s="75">
        <v>26.93</v>
      </c>
      <c r="W27">
        <v>26.93</v>
      </c>
      <c r="X27">
        <v>-15</v>
      </c>
      <c r="Y27">
        <v>-1</v>
      </c>
      <c r="Z27">
        <v>0</v>
      </c>
      <c r="AA27">
        <v>-70</v>
      </c>
    </row>
    <row r="28" spans="7:27">
      <c r="G28" t="s">
        <v>70</v>
      </c>
      <c r="H28" s="74">
        <v>33.659999999999997</v>
      </c>
      <c r="I28" s="47">
        <v>0</v>
      </c>
      <c r="J28" s="47">
        <v>0</v>
      </c>
      <c r="K28" s="47">
        <v>0</v>
      </c>
      <c r="L28" s="47">
        <v>1.92</v>
      </c>
      <c r="M28" s="75">
        <v>0</v>
      </c>
      <c r="N28" s="74">
        <v>0</v>
      </c>
      <c r="O28" s="47">
        <v>-39</v>
      </c>
      <c r="P28" s="47">
        <v>-85</v>
      </c>
      <c r="Q28" s="47">
        <v>0</v>
      </c>
      <c r="R28" s="47">
        <v>0</v>
      </c>
      <c r="S28" s="75">
        <v>0</v>
      </c>
      <c r="U28" s="74">
        <v>-125</v>
      </c>
      <c r="V28" s="75">
        <v>35.58</v>
      </c>
      <c r="W28">
        <v>33.659999999999997</v>
      </c>
      <c r="X28">
        <v>-39</v>
      </c>
      <c r="Y28">
        <v>-1</v>
      </c>
      <c r="Z28">
        <v>1.92</v>
      </c>
      <c r="AA28">
        <v>-85</v>
      </c>
    </row>
    <row r="29" spans="7:27">
      <c r="G29" t="s">
        <v>71</v>
      </c>
      <c r="H29" s="74">
        <v>19.239999999999998</v>
      </c>
      <c r="I29" s="47">
        <v>0</v>
      </c>
      <c r="J29" s="47">
        <v>0</v>
      </c>
      <c r="K29" s="47">
        <v>0</v>
      </c>
      <c r="L29" s="47">
        <v>1.92</v>
      </c>
      <c r="M29" s="75">
        <v>0</v>
      </c>
      <c r="N29" s="74">
        <v>0</v>
      </c>
      <c r="O29" s="47">
        <v>-29</v>
      </c>
      <c r="P29" s="47">
        <v>-115</v>
      </c>
      <c r="Q29" s="47">
        <v>0</v>
      </c>
      <c r="R29" s="47">
        <v>0</v>
      </c>
      <c r="S29" s="75">
        <v>0</v>
      </c>
      <c r="U29" s="74">
        <v>-145</v>
      </c>
      <c r="V29" s="75">
        <v>21.16</v>
      </c>
      <c r="W29">
        <v>19.239999999999998</v>
      </c>
      <c r="X29">
        <v>-29</v>
      </c>
      <c r="Y29">
        <v>-1</v>
      </c>
      <c r="Z29">
        <v>1.92</v>
      </c>
      <c r="AA29">
        <v>-115</v>
      </c>
    </row>
    <row r="30" spans="7:27">
      <c r="G30" t="s">
        <v>72</v>
      </c>
      <c r="H30" s="74">
        <v>41.36</v>
      </c>
      <c r="I30" s="47">
        <v>0</v>
      </c>
      <c r="J30" s="47">
        <v>0</v>
      </c>
      <c r="K30" s="47">
        <v>0</v>
      </c>
      <c r="L30" s="47">
        <v>1.92</v>
      </c>
      <c r="M30" s="75">
        <v>0</v>
      </c>
      <c r="N30" s="74">
        <v>0</v>
      </c>
      <c r="O30" s="47">
        <v>-23</v>
      </c>
      <c r="P30" s="47">
        <v>-100</v>
      </c>
      <c r="Q30" s="47">
        <v>0</v>
      </c>
      <c r="R30" s="47">
        <v>0</v>
      </c>
      <c r="S30" s="75">
        <v>0</v>
      </c>
      <c r="U30" s="74">
        <v>-124</v>
      </c>
      <c r="V30" s="75">
        <v>43.28</v>
      </c>
      <c r="W30">
        <v>41.36</v>
      </c>
      <c r="X30">
        <v>-23</v>
      </c>
      <c r="Y30">
        <v>-1</v>
      </c>
      <c r="Z30">
        <v>1.92</v>
      </c>
      <c r="AA30">
        <v>-100</v>
      </c>
    </row>
    <row r="31" spans="7:27">
      <c r="G31" t="s">
        <v>73</v>
      </c>
      <c r="H31" s="74">
        <v>0</v>
      </c>
      <c r="I31" s="47">
        <v>23.08</v>
      </c>
      <c r="J31" s="47">
        <v>0</v>
      </c>
      <c r="K31" s="47">
        <v>0</v>
      </c>
      <c r="L31" s="47">
        <v>1.92</v>
      </c>
      <c r="M31" s="75">
        <v>0</v>
      </c>
      <c r="N31" s="74">
        <v>-6</v>
      </c>
      <c r="O31" s="47">
        <v>0</v>
      </c>
      <c r="P31" s="47">
        <v>-28</v>
      </c>
      <c r="Q31" s="47">
        <v>0</v>
      </c>
      <c r="R31" s="47">
        <v>0</v>
      </c>
      <c r="S31" s="75">
        <v>0</v>
      </c>
      <c r="U31" s="74">
        <v>-35</v>
      </c>
      <c r="V31" s="75">
        <v>25</v>
      </c>
      <c r="W31">
        <v>-6</v>
      </c>
      <c r="X31">
        <v>23.08</v>
      </c>
      <c r="Y31">
        <v>-1</v>
      </c>
      <c r="Z31">
        <v>1.92</v>
      </c>
      <c r="AA31">
        <v>-28</v>
      </c>
    </row>
    <row r="32" spans="7:27">
      <c r="G32" t="s">
        <v>74</v>
      </c>
      <c r="H32" s="74">
        <v>0</v>
      </c>
      <c r="I32" s="47">
        <v>22.12</v>
      </c>
      <c r="J32" s="47">
        <v>0</v>
      </c>
      <c r="K32" s="47">
        <v>0</v>
      </c>
      <c r="L32" s="47">
        <v>1.92</v>
      </c>
      <c r="M32" s="75">
        <v>0</v>
      </c>
      <c r="N32" s="74">
        <v>-15</v>
      </c>
      <c r="O32" s="47">
        <v>0</v>
      </c>
      <c r="P32" s="47">
        <v>-23</v>
      </c>
      <c r="Q32" s="47">
        <v>0</v>
      </c>
      <c r="R32" s="47">
        <v>0</v>
      </c>
      <c r="S32" s="75">
        <v>0</v>
      </c>
      <c r="U32" s="74">
        <v>-39</v>
      </c>
      <c r="V32" s="75">
        <v>24.04</v>
      </c>
      <c r="W32">
        <v>-15</v>
      </c>
      <c r="X32">
        <v>22.12</v>
      </c>
      <c r="Y32">
        <v>-1</v>
      </c>
      <c r="Z32">
        <v>1.92</v>
      </c>
      <c r="AA32">
        <v>-23</v>
      </c>
    </row>
    <row r="33" spans="7:27">
      <c r="G33" t="s">
        <v>75</v>
      </c>
      <c r="H33" s="74">
        <v>0</v>
      </c>
      <c r="I33" s="47">
        <v>12.5</v>
      </c>
      <c r="J33" s="47">
        <v>0</v>
      </c>
      <c r="K33" s="47">
        <v>0</v>
      </c>
      <c r="L33" s="47">
        <v>0.96</v>
      </c>
      <c r="M33" s="75">
        <v>0</v>
      </c>
      <c r="N33" s="74">
        <v>-15</v>
      </c>
      <c r="O33" s="47">
        <v>0</v>
      </c>
      <c r="P33" s="47">
        <v>-60</v>
      </c>
      <c r="Q33" s="47">
        <v>0</v>
      </c>
      <c r="R33" s="47">
        <v>0</v>
      </c>
      <c r="S33" s="75">
        <v>0</v>
      </c>
      <c r="U33" s="74">
        <v>-76</v>
      </c>
      <c r="V33" s="75">
        <v>13.46</v>
      </c>
      <c r="W33">
        <v>-15</v>
      </c>
      <c r="X33">
        <v>12.5</v>
      </c>
      <c r="Y33">
        <v>-1</v>
      </c>
      <c r="Z33">
        <v>0.96</v>
      </c>
      <c r="AA33">
        <v>-60</v>
      </c>
    </row>
    <row r="34" spans="7:27">
      <c r="G34" t="s">
        <v>76</v>
      </c>
      <c r="H34" s="74">
        <v>0</v>
      </c>
      <c r="I34" s="47">
        <v>18.28</v>
      </c>
      <c r="J34" s="47">
        <v>0</v>
      </c>
      <c r="K34" s="47">
        <v>0</v>
      </c>
      <c r="L34" s="47">
        <v>1.92</v>
      </c>
      <c r="M34" s="75">
        <v>0</v>
      </c>
      <c r="N34" s="74">
        <v>-10</v>
      </c>
      <c r="O34" s="47">
        <v>0</v>
      </c>
      <c r="P34" s="47">
        <v>-5</v>
      </c>
      <c r="Q34" s="47">
        <v>0</v>
      </c>
      <c r="R34" s="47">
        <v>0</v>
      </c>
      <c r="S34" s="75">
        <v>0</v>
      </c>
      <c r="U34" s="74">
        <v>-16</v>
      </c>
      <c r="V34" s="75">
        <v>20.2</v>
      </c>
      <c r="W34">
        <v>-10</v>
      </c>
      <c r="X34">
        <v>18.28</v>
      </c>
      <c r="Y34">
        <v>-1</v>
      </c>
      <c r="Z34">
        <v>1.92</v>
      </c>
      <c r="AA34">
        <v>-5</v>
      </c>
    </row>
    <row r="35" spans="7:27">
      <c r="G35" t="s">
        <v>77</v>
      </c>
      <c r="H35" s="74">
        <v>85.59</v>
      </c>
      <c r="I35" s="47">
        <v>6.73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-113</v>
      </c>
      <c r="Q35" s="47">
        <v>0</v>
      </c>
      <c r="R35" s="47">
        <v>0</v>
      </c>
      <c r="S35" s="75">
        <v>0</v>
      </c>
      <c r="U35" s="74">
        <v>-114</v>
      </c>
      <c r="V35" s="75">
        <v>92.32</v>
      </c>
      <c r="W35">
        <v>85.59</v>
      </c>
      <c r="X35">
        <v>6.73</v>
      </c>
      <c r="Y35">
        <v>-1</v>
      </c>
      <c r="Z35">
        <v>0</v>
      </c>
      <c r="AA35">
        <v>-113</v>
      </c>
    </row>
    <row r="36" spans="7:27">
      <c r="G36" t="s">
        <v>78</v>
      </c>
      <c r="H36" s="74">
        <v>101.94</v>
      </c>
      <c r="I36" s="47">
        <v>6.73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-2</v>
      </c>
      <c r="Q36" s="47">
        <v>0</v>
      </c>
      <c r="R36" s="47">
        <v>0</v>
      </c>
      <c r="S36" s="75">
        <v>0</v>
      </c>
      <c r="U36" s="74">
        <v>-3</v>
      </c>
      <c r="V36" s="75">
        <v>108.67</v>
      </c>
      <c r="W36">
        <v>101.94</v>
      </c>
      <c r="X36">
        <v>6.73</v>
      </c>
      <c r="Y36">
        <v>-1</v>
      </c>
      <c r="Z36">
        <v>0</v>
      </c>
      <c r="AA36">
        <v>-2</v>
      </c>
    </row>
    <row r="37" spans="7:27">
      <c r="G37" t="s">
        <v>79</v>
      </c>
      <c r="H37" s="74">
        <v>137.52000000000001</v>
      </c>
      <c r="I37" s="47">
        <v>16.350000000000001</v>
      </c>
      <c r="J37" s="47">
        <v>0</v>
      </c>
      <c r="K37" s="47">
        <v>0</v>
      </c>
      <c r="L37" s="47">
        <v>12.02</v>
      </c>
      <c r="M37" s="75">
        <v>0</v>
      </c>
      <c r="N37" s="74">
        <v>0</v>
      </c>
      <c r="O37" s="47">
        <v>0</v>
      </c>
      <c r="P37" s="47">
        <v>-7</v>
      </c>
      <c r="Q37" s="47">
        <v>0</v>
      </c>
      <c r="R37" s="47">
        <v>0</v>
      </c>
      <c r="S37" s="75">
        <v>0</v>
      </c>
      <c r="U37" s="74">
        <v>-8</v>
      </c>
      <c r="V37" s="75">
        <v>165.89</v>
      </c>
      <c r="W37">
        <v>137.52000000000001</v>
      </c>
      <c r="X37">
        <v>16.350000000000001</v>
      </c>
      <c r="Y37">
        <v>-1</v>
      </c>
      <c r="Z37">
        <v>12.02</v>
      </c>
      <c r="AA37">
        <v>-7</v>
      </c>
    </row>
    <row r="38" spans="7:27">
      <c r="G38" t="s">
        <v>80</v>
      </c>
      <c r="H38" s="74">
        <v>128.86000000000001</v>
      </c>
      <c r="I38" s="47">
        <v>25.97</v>
      </c>
      <c r="J38" s="47">
        <v>0</v>
      </c>
      <c r="K38" s="47">
        <v>0</v>
      </c>
      <c r="L38" s="47">
        <v>12.02</v>
      </c>
      <c r="M38" s="75">
        <v>0</v>
      </c>
      <c r="N38" s="74">
        <v>0</v>
      </c>
      <c r="O38" s="47">
        <v>0</v>
      </c>
      <c r="P38" s="47">
        <v>-1</v>
      </c>
      <c r="Q38" s="47">
        <v>0</v>
      </c>
      <c r="R38" s="47">
        <v>0</v>
      </c>
      <c r="S38" s="75">
        <v>0</v>
      </c>
      <c r="U38" s="74">
        <v>-2</v>
      </c>
      <c r="V38" s="75">
        <v>166.85</v>
      </c>
      <c r="W38">
        <v>128.86000000000001</v>
      </c>
      <c r="X38">
        <v>25.97</v>
      </c>
      <c r="Y38">
        <v>-1</v>
      </c>
      <c r="Z38">
        <v>12.02</v>
      </c>
      <c r="AA38">
        <v>-1</v>
      </c>
    </row>
    <row r="39" spans="7:27">
      <c r="G39" t="s">
        <v>81</v>
      </c>
      <c r="H39" s="74">
        <v>146.16999999999999</v>
      </c>
      <c r="I39" s="47">
        <v>0</v>
      </c>
      <c r="J39" s="47">
        <v>11.54</v>
      </c>
      <c r="K39" s="47">
        <v>0</v>
      </c>
      <c r="L39" s="47">
        <v>8.66</v>
      </c>
      <c r="M39" s="75">
        <v>0</v>
      </c>
      <c r="N39" s="74">
        <v>0</v>
      </c>
      <c r="O39" s="47">
        <v>-28</v>
      </c>
      <c r="P39" s="47">
        <v>0</v>
      </c>
      <c r="Q39" s="47">
        <v>0</v>
      </c>
      <c r="R39" s="47">
        <v>0</v>
      </c>
      <c r="S39" s="75">
        <v>0</v>
      </c>
      <c r="U39" s="74">
        <v>-28.3</v>
      </c>
      <c r="V39" s="75">
        <v>166.37</v>
      </c>
      <c r="W39">
        <v>146.16999999999999</v>
      </c>
      <c r="X39">
        <v>-28</v>
      </c>
      <c r="Y39">
        <v>-0.3</v>
      </c>
      <c r="Z39">
        <v>8.66</v>
      </c>
      <c r="AA39">
        <v>11.54</v>
      </c>
    </row>
    <row r="40" spans="7:27">
      <c r="G40" t="s">
        <v>82</v>
      </c>
      <c r="H40" s="74">
        <v>157.71</v>
      </c>
      <c r="I40" s="47">
        <v>0</v>
      </c>
      <c r="J40" s="47">
        <v>26.93</v>
      </c>
      <c r="K40" s="47">
        <v>0</v>
      </c>
      <c r="L40" s="47">
        <v>8.66</v>
      </c>
      <c r="M40" s="75">
        <v>0</v>
      </c>
      <c r="N40" s="74">
        <v>0</v>
      </c>
      <c r="O40" s="47">
        <v>-25</v>
      </c>
      <c r="P40" s="47">
        <v>0</v>
      </c>
      <c r="Q40" s="47">
        <v>0</v>
      </c>
      <c r="R40" s="47">
        <v>0</v>
      </c>
      <c r="S40" s="75">
        <v>0</v>
      </c>
      <c r="U40" s="74">
        <v>-25.3</v>
      </c>
      <c r="V40" s="75">
        <v>193.3</v>
      </c>
      <c r="W40">
        <v>157.71</v>
      </c>
      <c r="X40">
        <v>-25</v>
      </c>
      <c r="Y40">
        <v>-0.3</v>
      </c>
      <c r="Z40">
        <v>8.66</v>
      </c>
      <c r="AA40">
        <v>26.93</v>
      </c>
    </row>
    <row r="41" spans="7:27">
      <c r="G41" t="s">
        <v>83</v>
      </c>
      <c r="H41" s="74">
        <v>151.94</v>
      </c>
      <c r="I41" s="47">
        <v>0</v>
      </c>
      <c r="J41" s="47">
        <v>44.24</v>
      </c>
      <c r="K41" s="47">
        <v>0</v>
      </c>
      <c r="L41" s="47">
        <v>9.6199999999999992</v>
      </c>
      <c r="M41" s="75">
        <v>0</v>
      </c>
      <c r="N41" s="74">
        <v>0</v>
      </c>
      <c r="O41" s="47">
        <v>-16</v>
      </c>
      <c r="P41" s="47">
        <v>0</v>
      </c>
      <c r="Q41" s="47">
        <v>0</v>
      </c>
      <c r="R41" s="47">
        <v>0</v>
      </c>
      <c r="S41" s="75">
        <v>0</v>
      </c>
      <c r="U41" s="74">
        <v>-16.3</v>
      </c>
      <c r="V41" s="75">
        <v>205.8</v>
      </c>
      <c r="W41">
        <v>151.94</v>
      </c>
      <c r="X41">
        <v>-16</v>
      </c>
      <c r="Y41">
        <v>-0.3</v>
      </c>
      <c r="Z41">
        <v>9.6199999999999992</v>
      </c>
      <c r="AA41">
        <v>44.24</v>
      </c>
    </row>
    <row r="42" spans="7:27">
      <c r="G42" t="s">
        <v>84</v>
      </c>
      <c r="H42" s="74">
        <v>145.21</v>
      </c>
      <c r="I42" s="47">
        <v>0</v>
      </c>
      <c r="J42" s="47">
        <v>27.89</v>
      </c>
      <c r="K42" s="47">
        <v>0</v>
      </c>
      <c r="L42" s="47">
        <v>9.6199999999999992</v>
      </c>
      <c r="M42" s="75">
        <v>0</v>
      </c>
      <c r="N42" s="74">
        <v>0</v>
      </c>
      <c r="O42" s="47">
        <v>-20</v>
      </c>
      <c r="P42" s="47">
        <v>0</v>
      </c>
      <c r="Q42" s="47">
        <v>0</v>
      </c>
      <c r="R42" s="47">
        <v>0</v>
      </c>
      <c r="S42" s="75">
        <v>0</v>
      </c>
      <c r="U42" s="74">
        <v>-20.3</v>
      </c>
      <c r="V42" s="75">
        <v>182.72</v>
      </c>
      <c r="W42">
        <v>145.21</v>
      </c>
      <c r="X42">
        <v>-20</v>
      </c>
      <c r="Y42">
        <v>-0.3</v>
      </c>
      <c r="Z42">
        <v>9.6199999999999992</v>
      </c>
      <c r="AA42">
        <v>27.89</v>
      </c>
    </row>
    <row r="43" spans="7:27">
      <c r="G43" t="s">
        <v>85</v>
      </c>
      <c r="H43" s="74">
        <v>171.18</v>
      </c>
      <c r="I43" s="47">
        <v>0</v>
      </c>
      <c r="J43" s="47">
        <v>20.2</v>
      </c>
      <c r="K43" s="47">
        <v>0</v>
      </c>
      <c r="L43" s="47">
        <v>6.73</v>
      </c>
      <c r="M43" s="75">
        <v>0</v>
      </c>
      <c r="N43" s="74">
        <v>0</v>
      </c>
      <c r="O43" s="47">
        <v>-30</v>
      </c>
      <c r="P43" s="47">
        <v>0</v>
      </c>
      <c r="Q43" s="47">
        <v>0</v>
      </c>
      <c r="R43" s="47">
        <v>0</v>
      </c>
      <c r="S43" s="75">
        <v>0</v>
      </c>
      <c r="U43" s="74">
        <v>-30.3</v>
      </c>
      <c r="V43" s="75">
        <v>198.11</v>
      </c>
      <c r="W43">
        <v>171.18</v>
      </c>
      <c r="X43">
        <v>-30</v>
      </c>
      <c r="Y43">
        <v>-0.3</v>
      </c>
      <c r="Z43">
        <v>6.73</v>
      </c>
      <c r="AA43">
        <v>20.2</v>
      </c>
    </row>
    <row r="44" spans="7:27">
      <c r="G44" t="s">
        <v>86</v>
      </c>
      <c r="H44" s="74">
        <v>172.14</v>
      </c>
      <c r="I44" s="47">
        <v>0</v>
      </c>
      <c r="J44" s="47">
        <v>59.63</v>
      </c>
      <c r="K44" s="47">
        <v>0</v>
      </c>
      <c r="L44" s="47">
        <v>4.8099999999999996</v>
      </c>
      <c r="M44" s="75">
        <v>0</v>
      </c>
      <c r="N44" s="74">
        <v>0</v>
      </c>
      <c r="O44" s="47">
        <v>-25</v>
      </c>
      <c r="P44" s="47">
        <v>0</v>
      </c>
      <c r="Q44" s="47">
        <v>0</v>
      </c>
      <c r="R44" s="47">
        <v>0</v>
      </c>
      <c r="S44" s="75">
        <v>0</v>
      </c>
      <c r="U44" s="74">
        <v>-25.3</v>
      </c>
      <c r="V44" s="75">
        <v>236.58</v>
      </c>
      <c r="W44">
        <v>172.14</v>
      </c>
      <c r="X44">
        <v>-25</v>
      </c>
      <c r="Y44">
        <v>-0.3</v>
      </c>
      <c r="Z44">
        <v>4.8099999999999996</v>
      </c>
      <c r="AA44">
        <v>59.63</v>
      </c>
    </row>
    <row r="45" spans="7:27">
      <c r="G45" t="s">
        <v>87</v>
      </c>
      <c r="H45" s="74">
        <v>178.86</v>
      </c>
      <c r="I45" s="47">
        <v>0</v>
      </c>
      <c r="J45" s="47">
        <v>84.63</v>
      </c>
      <c r="K45" s="47">
        <v>0</v>
      </c>
      <c r="L45" s="47">
        <v>3.85</v>
      </c>
      <c r="M45" s="75">
        <v>0</v>
      </c>
      <c r="N45" s="74">
        <v>0</v>
      </c>
      <c r="O45" s="47">
        <v>-40</v>
      </c>
      <c r="P45" s="47">
        <v>0</v>
      </c>
      <c r="Q45" s="47">
        <v>0</v>
      </c>
      <c r="R45" s="47">
        <v>0</v>
      </c>
      <c r="S45" s="75">
        <v>0</v>
      </c>
      <c r="U45" s="74">
        <v>-40.299999999999997</v>
      </c>
      <c r="V45" s="75">
        <v>267.33999999999997</v>
      </c>
      <c r="W45">
        <v>178.86</v>
      </c>
      <c r="X45">
        <v>-40</v>
      </c>
      <c r="Y45">
        <v>-0.3</v>
      </c>
      <c r="Z45">
        <v>3.85</v>
      </c>
      <c r="AA45">
        <v>84.63</v>
      </c>
    </row>
    <row r="46" spans="7:27">
      <c r="G46" t="s">
        <v>88</v>
      </c>
      <c r="H46" s="74">
        <v>168.3</v>
      </c>
      <c r="I46" s="47">
        <v>0</v>
      </c>
      <c r="J46" s="47">
        <v>81.739999999999995</v>
      </c>
      <c r="K46" s="47">
        <v>0</v>
      </c>
      <c r="L46" s="47">
        <v>3.85</v>
      </c>
      <c r="M46" s="75">
        <v>0</v>
      </c>
      <c r="N46" s="74">
        <v>0</v>
      </c>
      <c r="O46" s="47">
        <v>-40</v>
      </c>
      <c r="P46" s="47">
        <v>0</v>
      </c>
      <c r="Q46" s="47">
        <v>0</v>
      </c>
      <c r="R46" s="47">
        <v>0</v>
      </c>
      <c r="S46" s="75">
        <v>0</v>
      </c>
      <c r="U46" s="74">
        <v>-40.299999999999997</v>
      </c>
      <c r="V46" s="75">
        <v>253.89</v>
      </c>
      <c r="W46">
        <v>168.3</v>
      </c>
      <c r="X46">
        <v>-40</v>
      </c>
      <c r="Y46">
        <v>-0.3</v>
      </c>
      <c r="Z46">
        <v>3.85</v>
      </c>
      <c r="AA46">
        <v>81.739999999999995</v>
      </c>
    </row>
    <row r="47" spans="7:27">
      <c r="G47" t="s">
        <v>89</v>
      </c>
      <c r="H47" s="74">
        <v>52.89</v>
      </c>
      <c r="I47" s="47">
        <v>30.77</v>
      </c>
      <c r="J47" s="47">
        <v>72.13</v>
      </c>
      <c r="K47" s="47">
        <v>0</v>
      </c>
      <c r="L47" s="47">
        <v>3.85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-0.3</v>
      </c>
      <c r="V47" s="75">
        <v>159.63999999999999</v>
      </c>
      <c r="W47">
        <v>52.89</v>
      </c>
      <c r="X47">
        <v>30.77</v>
      </c>
      <c r="Y47">
        <v>-0.3</v>
      </c>
      <c r="Z47">
        <v>3.85</v>
      </c>
      <c r="AA47">
        <v>72.13</v>
      </c>
    </row>
    <row r="48" spans="7:27">
      <c r="G48" t="s">
        <v>90</v>
      </c>
      <c r="H48" s="74">
        <v>35.58</v>
      </c>
      <c r="I48" s="47">
        <v>26.93</v>
      </c>
      <c r="J48" s="47">
        <v>70.2</v>
      </c>
      <c r="K48" s="47">
        <v>0</v>
      </c>
      <c r="L48" s="47">
        <v>3.85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-0.3</v>
      </c>
      <c r="V48" s="75">
        <v>136.56</v>
      </c>
      <c r="W48">
        <v>35.58</v>
      </c>
      <c r="X48">
        <v>26.93</v>
      </c>
      <c r="Y48">
        <v>-0.3</v>
      </c>
      <c r="Z48">
        <v>3.85</v>
      </c>
      <c r="AA48">
        <v>70.2</v>
      </c>
    </row>
    <row r="49" spans="7:27">
      <c r="G49" t="s">
        <v>91</v>
      </c>
      <c r="H49" s="74">
        <v>79.819999999999993</v>
      </c>
      <c r="I49" s="47">
        <v>57.7</v>
      </c>
      <c r="J49" s="47">
        <v>70.2</v>
      </c>
      <c r="K49" s="47">
        <v>0</v>
      </c>
      <c r="L49" s="47">
        <v>2.89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-0.3</v>
      </c>
      <c r="V49" s="75">
        <v>210.61</v>
      </c>
      <c r="W49">
        <v>79.819999999999993</v>
      </c>
      <c r="X49">
        <v>57.7</v>
      </c>
      <c r="Y49">
        <v>-0.3</v>
      </c>
      <c r="Z49">
        <v>2.89</v>
      </c>
      <c r="AA49">
        <v>70.2</v>
      </c>
    </row>
    <row r="50" spans="7:27">
      <c r="G50" t="s">
        <v>92</v>
      </c>
      <c r="H50" s="74">
        <v>85.58</v>
      </c>
      <c r="I50" s="47">
        <v>48.09</v>
      </c>
      <c r="J50" s="47">
        <v>69.239999999999995</v>
      </c>
      <c r="K50" s="47">
        <v>0</v>
      </c>
      <c r="L50" s="47">
        <v>2.89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-0.3</v>
      </c>
      <c r="V50" s="75">
        <v>205.8</v>
      </c>
      <c r="W50">
        <v>85.58</v>
      </c>
      <c r="X50">
        <v>48.09</v>
      </c>
      <c r="Y50">
        <v>-0.3</v>
      </c>
      <c r="Z50">
        <v>2.89</v>
      </c>
      <c r="AA50">
        <v>69.239999999999995</v>
      </c>
    </row>
    <row r="51" spans="7:27">
      <c r="G51" t="s">
        <v>93</v>
      </c>
      <c r="H51" s="74">
        <v>146.18</v>
      </c>
      <c r="I51" s="47">
        <v>25</v>
      </c>
      <c r="J51" s="47">
        <v>75.010000000000005</v>
      </c>
      <c r="K51" s="47">
        <v>0</v>
      </c>
      <c r="L51" s="47">
        <v>6.06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252.25</v>
      </c>
      <c r="W51">
        <v>146.18</v>
      </c>
      <c r="X51">
        <v>25</v>
      </c>
      <c r="Y51">
        <v>0</v>
      </c>
      <c r="Z51">
        <v>6.06</v>
      </c>
      <c r="AA51">
        <v>75.010000000000005</v>
      </c>
    </row>
    <row r="52" spans="7:27">
      <c r="G52" t="s">
        <v>94</v>
      </c>
      <c r="H52" s="74">
        <v>162.53</v>
      </c>
      <c r="I52" s="47">
        <v>22.12</v>
      </c>
      <c r="J52" s="47">
        <v>74.05</v>
      </c>
      <c r="K52" s="47">
        <v>0</v>
      </c>
      <c r="L52" s="47">
        <v>5.77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-0.3</v>
      </c>
      <c r="V52" s="75">
        <v>264.47000000000003</v>
      </c>
      <c r="W52">
        <v>162.53</v>
      </c>
      <c r="X52">
        <v>22.12</v>
      </c>
      <c r="Y52">
        <v>-0.3</v>
      </c>
      <c r="Z52">
        <v>5.77</v>
      </c>
      <c r="AA52">
        <v>74.05</v>
      </c>
    </row>
    <row r="53" spans="7:27">
      <c r="G53" t="s">
        <v>95</v>
      </c>
      <c r="H53" s="74">
        <v>215.42</v>
      </c>
      <c r="I53" s="47">
        <v>5.77</v>
      </c>
      <c r="J53" s="47">
        <v>60.59</v>
      </c>
      <c r="K53" s="47">
        <v>0</v>
      </c>
      <c r="L53" s="47">
        <v>6.92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-0.3</v>
      </c>
      <c r="V53" s="75">
        <v>288.7</v>
      </c>
      <c r="W53">
        <v>215.42</v>
      </c>
      <c r="X53">
        <v>5.77</v>
      </c>
      <c r="Y53">
        <v>-0.3</v>
      </c>
      <c r="Z53">
        <v>6.92</v>
      </c>
      <c r="AA53">
        <v>60.59</v>
      </c>
    </row>
    <row r="54" spans="7:27">
      <c r="G54" t="s">
        <v>96</v>
      </c>
      <c r="H54" s="74">
        <v>232.73</v>
      </c>
      <c r="I54" s="47">
        <v>14.43</v>
      </c>
      <c r="J54" s="47">
        <v>56.74</v>
      </c>
      <c r="K54" s="47">
        <v>0</v>
      </c>
      <c r="L54" s="47">
        <v>6.54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-0.3</v>
      </c>
      <c r="V54" s="75">
        <v>310.44</v>
      </c>
      <c r="W54">
        <v>232.73</v>
      </c>
      <c r="X54">
        <v>14.43</v>
      </c>
      <c r="Y54">
        <v>-0.3</v>
      </c>
      <c r="Z54">
        <v>6.54</v>
      </c>
      <c r="AA54">
        <v>56.74</v>
      </c>
    </row>
    <row r="55" spans="7:27">
      <c r="G55" t="s">
        <v>97</v>
      </c>
      <c r="H55" s="74">
        <v>233.69</v>
      </c>
      <c r="I55" s="47">
        <v>0</v>
      </c>
      <c r="J55" s="47">
        <v>14.43</v>
      </c>
      <c r="K55" s="47">
        <v>0</v>
      </c>
      <c r="L55" s="47">
        <v>7.02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-0.3</v>
      </c>
      <c r="V55" s="75">
        <v>255.14</v>
      </c>
      <c r="W55">
        <v>233.69</v>
      </c>
      <c r="X55">
        <v>0</v>
      </c>
      <c r="Y55">
        <v>-0.3</v>
      </c>
      <c r="Z55">
        <v>7.02</v>
      </c>
      <c r="AA55">
        <v>14.43</v>
      </c>
    </row>
    <row r="56" spans="7:27">
      <c r="G56" t="s">
        <v>98</v>
      </c>
      <c r="H56" s="74">
        <v>225.04</v>
      </c>
      <c r="I56" s="47">
        <v>0</v>
      </c>
      <c r="J56" s="47">
        <v>31.74</v>
      </c>
      <c r="K56" s="47">
        <v>0</v>
      </c>
      <c r="L56" s="47">
        <v>6.92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-0.3</v>
      </c>
      <c r="V56" s="75">
        <v>263.7</v>
      </c>
      <c r="W56">
        <v>225.04</v>
      </c>
      <c r="X56">
        <v>0</v>
      </c>
      <c r="Y56">
        <v>-0.3</v>
      </c>
      <c r="Z56">
        <v>6.92</v>
      </c>
      <c r="AA56">
        <v>31.74</v>
      </c>
    </row>
    <row r="57" spans="7:27">
      <c r="G57" t="s">
        <v>99</v>
      </c>
      <c r="H57" s="74">
        <v>281.77999999999997</v>
      </c>
      <c r="I57" s="47">
        <v>0</v>
      </c>
      <c r="J57" s="47">
        <v>28.85</v>
      </c>
      <c r="K57" s="47">
        <v>0</v>
      </c>
      <c r="L57" s="47">
        <v>6.83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-0.3</v>
      </c>
      <c r="V57" s="75">
        <v>317.45999999999998</v>
      </c>
      <c r="W57">
        <v>281.77999999999997</v>
      </c>
      <c r="X57">
        <v>0</v>
      </c>
      <c r="Y57">
        <v>-0.3</v>
      </c>
      <c r="Z57">
        <v>6.83</v>
      </c>
      <c r="AA57">
        <v>28.85</v>
      </c>
    </row>
    <row r="58" spans="7:27">
      <c r="G58" t="s">
        <v>100</v>
      </c>
      <c r="H58" s="74">
        <v>242.35</v>
      </c>
      <c r="I58" s="47">
        <v>0</v>
      </c>
      <c r="J58" s="47">
        <v>28.85</v>
      </c>
      <c r="K58" s="47">
        <v>0</v>
      </c>
      <c r="L58" s="47">
        <v>6.73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-0.3</v>
      </c>
      <c r="V58" s="75">
        <v>277.93</v>
      </c>
      <c r="W58">
        <v>242.35</v>
      </c>
      <c r="X58">
        <v>0</v>
      </c>
      <c r="Y58">
        <v>-0.3</v>
      </c>
      <c r="Z58">
        <v>6.73</v>
      </c>
      <c r="AA58">
        <v>28.85</v>
      </c>
    </row>
    <row r="59" spans="7:27">
      <c r="G59" t="s">
        <v>101</v>
      </c>
      <c r="H59" s="74">
        <v>185.61</v>
      </c>
      <c r="I59" s="47">
        <v>9.6199999999999992</v>
      </c>
      <c r="J59" s="47">
        <v>39.43</v>
      </c>
      <c r="K59" s="47">
        <v>0</v>
      </c>
      <c r="L59" s="47">
        <v>6.73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-0.3</v>
      </c>
      <c r="V59" s="75">
        <v>241.39</v>
      </c>
      <c r="W59">
        <v>185.61</v>
      </c>
      <c r="X59">
        <v>9.6199999999999992</v>
      </c>
      <c r="Y59">
        <v>-0.3</v>
      </c>
      <c r="Z59">
        <v>6.73</v>
      </c>
      <c r="AA59">
        <v>39.43</v>
      </c>
    </row>
    <row r="60" spans="7:27">
      <c r="G60" t="s">
        <v>102</v>
      </c>
      <c r="H60" s="74">
        <v>141.37</v>
      </c>
      <c r="I60" s="47">
        <v>9.6199999999999992</v>
      </c>
      <c r="J60" s="47">
        <v>37.51</v>
      </c>
      <c r="K60" s="47">
        <v>0</v>
      </c>
      <c r="L60" s="47">
        <v>6.73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-0.3</v>
      </c>
      <c r="V60" s="75">
        <v>195.23</v>
      </c>
      <c r="W60">
        <v>141.37</v>
      </c>
      <c r="X60">
        <v>9.6199999999999992</v>
      </c>
      <c r="Y60">
        <v>-0.3</v>
      </c>
      <c r="Z60">
        <v>6.73</v>
      </c>
      <c r="AA60">
        <v>37.51</v>
      </c>
    </row>
    <row r="61" spans="7:27">
      <c r="G61" t="s">
        <v>103</v>
      </c>
      <c r="H61" s="74">
        <v>73.09</v>
      </c>
      <c r="I61" s="47">
        <v>0</v>
      </c>
      <c r="J61" s="47">
        <v>24.04</v>
      </c>
      <c r="K61" s="47">
        <v>0</v>
      </c>
      <c r="L61" s="47">
        <v>6.73</v>
      </c>
      <c r="M61" s="75">
        <v>0</v>
      </c>
      <c r="N61" s="74">
        <v>0</v>
      </c>
      <c r="O61" s="47">
        <v>-14</v>
      </c>
      <c r="P61" s="47">
        <v>0</v>
      </c>
      <c r="Q61" s="47">
        <v>0</v>
      </c>
      <c r="R61" s="47">
        <v>0</v>
      </c>
      <c r="S61" s="75">
        <v>0</v>
      </c>
      <c r="U61" s="74">
        <v>-14.3</v>
      </c>
      <c r="V61" s="75">
        <v>103.86</v>
      </c>
      <c r="W61">
        <v>73.09</v>
      </c>
      <c r="X61">
        <v>-14</v>
      </c>
      <c r="Y61">
        <v>-0.3</v>
      </c>
      <c r="Z61">
        <v>6.73</v>
      </c>
      <c r="AA61">
        <v>24.04</v>
      </c>
    </row>
    <row r="62" spans="7:27">
      <c r="G62" t="s">
        <v>104</v>
      </c>
      <c r="H62" s="74">
        <v>61.55</v>
      </c>
      <c r="I62" s="47">
        <v>0</v>
      </c>
      <c r="J62" s="47">
        <v>27.89</v>
      </c>
      <c r="K62" s="47">
        <v>0</v>
      </c>
      <c r="L62" s="47">
        <v>6.73</v>
      </c>
      <c r="M62" s="75">
        <v>0</v>
      </c>
      <c r="N62" s="74">
        <v>0</v>
      </c>
      <c r="O62" s="47">
        <v>-14</v>
      </c>
      <c r="P62" s="47">
        <v>0</v>
      </c>
      <c r="Q62" s="47">
        <v>0</v>
      </c>
      <c r="R62" s="47">
        <v>0</v>
      </c>
      <c r="S62" s="75">
        <v>0</v>
      </c>
      <c r="U62" s="74">
        <v>-14.3</v>
      </c>
      <c r="V62" s="75">
        <v>96.17</v>
      </c>
      <c r="W62">
        <v>61.55</v>
      </c>
      <c r="X62">
        <v>-14</v>
      </c>
      <c r="Y62">
        <v>-0.3</v>
      </c>
      <c r="Z62">
        <v>6.73</v>
      </c>
      <c r="AA62">
        <v>27.89</v>
      </c>
    </row>
    <row r="63" spans="7:27">
      <c r="G63" t="s">
        <v>105</v>
      </c>
      <c r="H63" s="74">
        <v>25.01</v>
      </c>
      <c r="I63" s="47">
        <v>0</v>
      </c>
      <c r="J63" s="47">
        <v>24.04</v>
      </c>
      <c r="K63" s="47">
        <v>0</v>
      </c>
      <c r="L63" s="47">
        <v>6.73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-0.3</v>
      </c>
      <c r="V63" s="75">
        <v>55.78</v>
      </c>
      <c r="W63">
        <v>25.01</v>
      </c>
      <c r="X63">
        <v>0</v>
      </c>
      <c r="Y63">
        <v>-0.3</v>
      </c>
      <c r="Z63">
        <v>6.73</v>
      </c>
      <c r="AA63">
        <v>24.04</v>
      </c>
    </row>
    <row r="64" spans="7:27">
      <c r="G64" t="s">
        <v>106</v>
      </c>
      <c r="H64" s="74">
        <v>0</v>
      </c>
      <c r="I64" s="47">
        <v>0</v>
      </c>
      <c r="J64" s="47">
        <v>23.08</v>
      </c>
      <c r="K64" s="47">
        <v>0</v>
      </c>
      <c r="L64" s="47">
        <v>6.73</v>
      </c>
      <c r="M64" s="75">
        <v>0</v>
      </c>
      <c r="N64" s="74">
        <v>-63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-63.3</v>
      </c>
      <c r="V64" s="75">
        <v>29.81</v>
      </c>
      <c r="W64">
        <v>-63</v>
      </c>
      <c r="X64">
        <v>0</v>
      </c>
      <c r="Y64">
        <v>-0.3</v>
      </c>
      <c r="Z64">
        <v>6.73</v>
      </c>
      <c r="AA64">
        <v>23.08</v>
      </c>
    </row>
    <row r="65" spans="7:27">
      <c r="G65" t="s">
        <v>107</v>
      </c>
      <c r="H65" s="74">
        <v>0</v>
      </c>
      <c r="I65" s="47">
        <v>0</v>
      </c>
      <c r="J65" s="47">
        <v>15.39</v>
      </c>
      <c r="K65" s="47">
        <v>0</v>
      </c>
      <c r="L65" s="47">
        <v>6.73</v>
      </c>
      <c r="M65" s="75">
        <v>0</v>
      </c>
      <c r="N65" s="74">
        <v>-79</v>
      </c>
      <c r="O65" s="47">
        <v>-5</v>
      </c>
      <c r="P65" s="47">
        <v>0</v>
      </c>
      <c r="Q65" s="47">
        <v>0</v>
      </c>
      <c r="R65" s="47">
        <v>0</v>
      </c>
      <c r="S65" s="75">
        <v>0</v>
      </c>
      <c r="U65" s="74">
        <v>-84.3</v>
      </c>
      <c r="V65" s="75">
        <v>22.12</v>
      </c>
      <c r="W65">
        <v>-79</v>
      </c>
      <c r="X65">
        <v>-5</v>
      </c>
      <c r="Y65">
        <v>-0.3</v>
      </c>
      <c r="Z65">
        <v>6.73</v>
      </c>
      <c r="AA65">
        <v>15.39</v>
      </c>
    </row>
    <row r="66" spans="7:27">
      <c r="G66" t="s">
        <v>108</v>
      </c>
      <c r="H66" s="74">
        <v>0</v>
      </c>
      <c r="I66" s="47">
        <v>0</v>
      </c>
      <c r="J66" s="47">
        <v>81.75</v>
      </c>
      <c r="K66" s="47">
        <v>0</v>
      </c>
      <c r="L66" s="47">
        <v>7.69</v>
      </c>
      <c r="M66" s="75">
        <v>0</v>
      </c>
      <c r="N66" s="74">
        <v>-91</v>
      </c>
      <c r="O66" s="47">
        <v>-10</v>
      </c>
      <c r="P66" s="47">
        <v>0</v>
      </c>
      <c r="Q66" s="47">
        <v>0</v>
      </c>
      <c r="R66" s="47">
        <v>0</v>
      </c>
      <c r="S66" s="75">
        <v>0</v>
      </c>
      <c r="U66" s="74">
        <v>-101.3</v>
      </c>
      <c r="V66" s="75">
        <v>89.44</v>
      </c>
      <c r="W66">
        <v>-91</v>
      </c>
      <c r="X66">
        <v>-10</v>
      </c>
      <c r="Y66">
        <v>-0.3</v>
      </c>
      <c r="Z66">
        <v>7.69</v>
      </c>
      <c r="AA66">
        <v>81.75</v>
      </c>
    </row>
    <row r="67" spans="7:27">
      <c r="G67" t="s">
        <v>109</v>
      </c>
      <c r="H67" s="74">
        <v>0</v>
      </c>
      <c r="I67" s="47">
        <v>0</v>
      </c>
      <c r="J67" s="47">
        <v>67.319999999999993</v>
      </c>
      <c r="K67" s="47">
        <v>0</v>
      </c>
      <c r="L67" s="47">
        <v>9.81</v>
      </c>
      <c r="M67" s="75">
        <v>0</v>
      </c>
      <c r="N67" s="74">
        <v>-90</v>
      </c>
      <c r="O67" s="47">
        <v>-15</v>
      </c>
      <c r="P67" s="47">
        <v>0</v>
      </c>
      <c r="Q67" s="47">
        <v>0</v>
      </c>
      <c r="R67" s="47">
        <v>0</v>
      </c>
      <c r="S67" s="75">
        <v>0</v>
      </c>
      <c r="U67" s="74">
        <v>-105.3</v>
      </c>
      <c r="V67" s="75">
        <v>77.13</v>
      </c>
      <c r="W67">
        <v>-90</v>
      </c>
      <c r="X67">
        <v>-15</v>
      </c>
      <c r="Y67">
        <v>-0.3</v>
      </c>
      <c r="Z67">
        <v>9.81</v>
      </c>
      <c r="AA67">
        <v>67.319999999999993</v>
      </c>
    </row>
    <row r="68" spans="7:27">
      <c r="G68" t="s">
        <v>110</v>
      </c>
      <c r="H68" s="74">
        <v>0</v>
      </c>
      <c r="I68" s="47">
        <v>0</v>
      </c>
      <c r="J68" s="47">
        <v>52.89</v>
      </c>
      <c r="K68" s="47">
        <v>0</v>
      </c>
      <c r="L68" s="47">
        <v>10.58</v>
      </c>
      <c r="M68" s="75">
        <v>0</v>
      </c>
      <c r="N68" s="74">
        <v>-82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-82.3</v>
      </c>
      <c r="V68" s="75">
        <v>63.47</v>
      </c>
      <c r="W68">
        <v>-82</v>
      </c>
      <c r="X68">
        <v>0</v>
      </c>
      <c r="Y68">
        <v>-0.3</v>
      </c>
      <c r="Z68">
        <v>10.58</v>
      </c>
      <c r="AA68">
        <v>52.89</v>
      </c>
    </row>
    <row r="69" spans="7:27">
      <c r="G69" t="s">
        <v>111</v>
      </c>
      <c r="H69" s="74">
        <v>0</v>
      </c>
      <c r="I69" s="47">
        <v>0</v>
      </c>
      <c r="J69" s="47">
        <v>52.89</v>
      </c>
      <c r="K69" s="47">
        <v>0</v>
      </c>
      <c r="L69" s="47">
        <v>10.1</v>
      </c>
      <c r="M69" s="75">
        <v>0</v>
      </c>
      <c r="N69" s="74">
        <v>-75</v>
      </c>
      <c r="O69" s="47">
        <v>-23</v>
      </c>
      <c r="P69" s="47">
        <v>0</v>
      </c>
      <c r="Q69" s="47">
        <v>0</v>
      </c>
      <c r="R69" s="47">
        <v>0</v>
      </c>
      <c r="S69" s="75">
        <v>0</v>
      </c>
      <c r="U69" s="74">
        <v>-98.3</v>
      </c>
      <c r="V69" s="75">
        <v>62.99</v>
      </c>
      <c r="W69">
        <v>-75</v>
      </c>
      <c r="X69">
        <v>-23</v>
      </c>
      <c r="Y69">
        <v>-0.3</v>
      </c>
      <c r="Z69">
        <v>10.1</v>
      </c>
      <c r="AA69">
        <v>52.89</v>
      </c>
    </row>
    <row r="70" spans="7:27">
      <c r="G70" t="s">
        <v>112</v>
      </c>
      <c r="H70" s="74">
        <v>0</v>
      </c>
      <c r="I70" s="47">
        <v>0</v>
      </c>
      <c r="J70" s="47">
        <v>54.81</v>
      </c>
      <c r="K70" s="47">
        <v>0</v>
      </c>
      <c r="L70" s="47">
        <v>10.1</v>
      </c>
      <c r="M70" s="75">
        <v>0</v>
      </c>
      <c r="N70" s="74">
        <v>-22</v>
      </c>
      <c r="O70" s="47">
        <v>-35</v>
      </c>
      <c r="P70" s="47">
        <v>0</v>
      </c>
      <c r="Q70" s="47">
        <v>0</v>
      </c>
      <c r="R70" s="47">
        <v>0</v>
      </c>
      <c r="S70" s="75">
        <v>0</v>
      </c>
      <c r="U70" s="74">
        <v>-57.3</v>
      </c>
      <c r="V70" s="75">
        <v>64.91</v>
      </c>
      <c r="W70">
        <v>-22</v>
      </c>
      <c r="X70">
        <v>-35</v>
      </c>
      <c r="Y70">
        <v>-0.3</v>
      </c>
      <c r="Z70">
        <v>10.1</v>
      </c>
      <c r="AA70">
        <v>54.81</v>
      </c>
    </row>
    <row r="71" spans="7:27">
      <c r="G71" t="s">
        <v>113</v>
      </c>
      <c r="H71" s="74">
        <v>23.07</v>
      </c>
      <c r="I71" s="47">
        <v>0</v>
      </c>
      <c r="J71" s="47">
        <v>9.6199999999999992</v>
      </c>
      <c r="K71" s="47">
        <v>0</v>
      </c>
      <c r="L71" s="47">
        <v>9.6199999999999992</v>
      </c>
      <c r="M71" s="75">
        <v>0</v>
      </c>
      <c r="N71" s="74">
        <v>0</v>
      </c>
      <c r="O71" s="47">
        <v>-15</v>
      </c>
      <c r="P71" s="47">
        <v>0</v>
      </c>
      <c r="Q71" s="47">
        <v>0</v>
      </c>
      <c r="R71" s="47">
        <v>0</v>
      </c>
      <c r="S71" s="75">
        <v>0</v>
      </c>
      <c r="U71" s="74">
        <v>-15.3</v>
      </c>
      <c r="V71" s="75">
        <v>42.31</v>
      </c>
      <c r="W71">
        <v>23.07</v>
      </c>
      <c r="X71">
        <v>-15</v>
      </c>
      <c r="Y71">
        <v>-0.3</v>
      </c>
      <c r="Z71">
        <v>9.6199999999999992</v>
      </c>
      <c r="AA71">
        <v>9.6199999999999992</v>
      </c>
    </row>
    <row r="72" spans="7:27">
      <c r="G72" t="s">
        <v>114</v>
      </c>
      <c r="H72" s="74">
        <v>38.47</v>
      </c>
      <c r="I72" s="47">
        <v>0</v>
      </c>
      <c r="J72" s="47">
        <v>7.69</v>
      </c>
      <c r="K72" s="47">
        <v>0</v>
      </c>
      <c r="L72" s="47">
        <v>11.54</v>
      </c>
      <c r="M72" s="75">
        <v>0</v>
      </c>
      <c r="N72" s="74">
        <v>0</v>
      </c>
      <c r="O72" s="47">
        <v>-15</v>
      </c>
      <c r="P72" s="47">
        <v>0</v>
      </c>
      <c r="Q72" s="47">
        <v>0</v>
      </c>
      <c r="R72" s="47">
        <v>0</v>
      </c>
      <c r="S72" s="75">
        <v>0</v>
      </c>
      <c r="U72" s="74">
        <v>-15.3</v>
      </c>
      <c r="V72" s="75">
        <v>57.7</v>
      </c>
      <c r="W72">
        <v>38.47</v>
      </c>
      <c r="X72">
        <v>-15</v>
      </c>
      <c r="Y72">
        <v>-0.3</v>
      </c>
      <c r="Z72">
        <v>11.54</v>
      </c>
      <c r="AA72">
        <v>7.69</v>
      </c>
    </row>
    <row r="73" spans="7:27">
      <c r="G73" t="s">
        <v>115</v>
      </c>
      <c r="H73" s="74">
        <v>0</v>
      </c>
      <c r="I73" s="47">
        <v>0</v>
      </c>
      <c r="J73" s="47">
        <v>6.73</v>
      </c>
      <c r="K73" s="47">
        <v>0</v>
      </c>
      <c r="L73" s="47">
        <v>12.22</v>
      </c>
      <c r="M73" s="75">
        <v>0</v>
      </c>
      <c r="N73" s="74">
        <v>0</v>
      </c>
      <c r="O73" s="47">
        <v>-15</v>
      </c>
      <c r="P73" s="47">
        <v>0</v>
      </c>
      <c r="Q73" s="47">
        <v>0</v>
      </c>
      <c r="R73" s="47">
        <v>0</v>
      </c>
      <c r="S73" s="75">
        <v>0</v>
      </c>
      <c r="U73" s="74">
        <v>-15.3</v>
      </c>
      <c r="V73" s="75">
        <v>18.95</v>
      </c>
      <c r="W73">
        <v>0</v>
      </c>
      <c r="X73">
        <v>-15</v>
      </c>
      <c r="Y73">
        <v>-0.3</v>
      </c>
      <c r="Z73">
        <v>12.22</v>
      </c>
      <c r="AA73">
        <v>6.73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14.43</v>
      </c>
      <c r="M74" s="75">
        <v>0</v>
      </c>
      <c r="N74" s="74">
        <v>0</v>
      </c>
      <c r="O74" s="47">
        <v>-10</v>
      </c>
      <c r="P74" s="47">
        <v>-42</v>
      </c>
      <c r="Q74" s="47">
        <v>0</v>
      </c>
      <c r="R74" s="47">
        <v>0</v>
      </c>
      <c r="S74" s="75">
        <v>0</v>
      </c>
      <c r="U74" s="74">
        <v>-52.3</v>
      </c>
      <c r="V74" s="75">
        <v>14.43</v>
      </c>
      <c r="W74">
        <v>0</v>
      </c>
      <c r="X74">
        <v>-10</v>
      </c>
      <c r="Y74">
        <v>-0.3</v>
      </c>
      <c r="Z74">
        <v>14.43</v>
      </c>
      <c r="AA74">
        <v>-42</v>
      </c>
    </row>
    <row r="75" spans="7:27">
      <c r="G75" t="s">
        <v>117</v>
      </c>
      <c r="H75" s="74">
        <v>36.54</v>
      </c>
      <c r="I75" s="47">
        <v>14.43</v>
      </c>
      <c r="J75" s="47">
        <v>0</v>
      </c>
      <c r="K75" s="47">
        <v>0</v>
      </c>
      <c r="L75" s="47">
        <v>17.02</v>
      </c>
      <c r="M75" s="75">
        <v>0</v>
      </c>
      <c r="N75" s="74">
        <v>0</v>
      </c>
      <c r="O75" s="47">
        <v>0</v>
      </c>
      <c r="P75" s="47">
        <v>-45</v>
      </c>
      <c r="Q75" s="47">
        <v>0</v>
      </c>
      <c r="R75" s="47">
        <v>0</v>
      </c>
      <c r="S75" s="75">
        <v>0</v>
      </c>
      <c r="U75" s="74">
        <v>-45.3</v>
      </c>
      <c r="V75" s="75">
        <v>67.989999999999995</v>
      </c>
      <c r="W75">
        <v>36.54</v>
      </c>
      <c r="X75">
        <v>14.43</v>
      </c>
      <c r="Y75">
        <v>-0.3</v>
      </c>
      <c r="Z75">
        <v>17.02</v>
      </c>
      <c r="AA75">
        <v>-45</v>
      </c>
    </row>
    <row r="76" spans="7:27">
      <c r="G76" t="s">
        <v>118</v>
      </c>
      <c r="H76" s="74">
        <v>19.23</v>
      </c>
      <c r="I76" s="47">
        <v>0</v>
      </c>
      <c r="J76" s="47">
        <v>0</v>
      </c>
      <c r="K76" s="47">
        <v>0</v>
      </c>
      <c r="L76" s="47">
        <v>17.309999999999999</v>
      </c>
      <c r="M76" s="75">
        <v>0</v>
      </c>
      <c r="N76" s="74">
        <v>0</v>
      </c>
      <c r="O76" s="47">
        <v>0</v>
      </c>
      <c r="P76" s="47">
        <v>-25</v>
      </c>
      <c r="Q76" s="47">
        <v>0</v>
      </c>
      <c r="R76" s="47">
        <v>0</v>
      </c>
      <c r="S76" s="75">
        <v>0</v>
      </c>
      <c r="U76" s="74">
        <v>-25.3</v>
      </c>
      <c r="V76" s="75">
        <v>36.54</v>
      </c>
      <c r="W76">
        <v>19.23</v>
      </c>
      <c r="X76">
        <v>0</v>
      </c>
      <c r="Y76">
        <v>-0.3</v>
      </c>
      <c r="Z76">
        <v>17.309999999999999</v>
      </c>
      <c r="AA76">
        <v>-25</v>
      </c>
    </row>
    <row r="77" spans="7:27">
      <c r="G77" t="s">
        <v>119</v>
      </c>
      <c r="H77" s="74">
        <v>10.58</v>
      </c>
      <c r="I77" s="47">
        <v>0</v>
      </c>
      <c r="J77" s="47">
        <v>0</v>
      </c>
      <c r="K77" s="47">
        <v>0</v>
      </c>
      <c r="L77" s="47">
        <v>17.309999999999999</v>
      </c>
      <c r="M77" s="75">
        <v>0</v>
      </c>
      <c r="N77" s="74">
        <v>0</v>
      </c>
      <c r="O77" s="47">
        <v>0</v>
      </c>
      <c r="P77" s="47">
        <v>-132</v>
      </c>
      <c r="Q77" s="47">
        <v>0</v>
      </c>
      <c r="R77" s="47">
        <v>0</v>
      </c>
      <c r="S77" s="75">
        <v>0</v>
      </c>
      <c r="U77" s="74">
        <v>-132.30000000000001</v>
      </c>
      <c r="V77" s="75">
        <v>27.89</v>
      </c>
      <c r="W77">
        <v>10.58</v>
      </c>
      <c r="X77">
        <v>0</v>
      </c>
      <c r="Y77">
        <v>-0.3</v>
      </c>
      <c r="Z77">
        <v>17.309999999999999</v>
      </c>
      <c r="AA77">
        <v>-132</v>
      </c>
    </row>
    <row r="78" spans="7:27">
      <c r="G78" t="s">
        <v>120</v>
      </c>
      <c r="H78" s="74">
        <v>34.619999999999997</v>
      </c>
      <c r="I78" s="47">
        <v>0</v>
      </c>
      <c r="J78" s="47">
        <v>0</v>
      </c>
      <c r="K78" s="47">
        <v>0</v>
      </c>
      <c r="L78" s="47">
        <v>17.309999999999999</v>
      </c>
      <c r="M78" s="75">
        <v>0</v>
      </c>
      <c r="N78" s="74">
        <v>0</v>
      </c>
      <c r="O78" s="47">
        <v>0</v>
      </c>
      <c r="P78" s="47">
        <v>-35</v>
      </c>
      <c r="Q78" s="47">
        <v>0</v>
      </c>
      <c r="R78" s="47">
        <v>0</v>
      </c>
      <c r="S78" s="75">
        <v>0</v>
      </c>
      <c r="U78" s="74">
        <v>-35.299999999999997</v>
      </c>
      <c r="V78" s="75">
        <v>51.93</v>
      </c>
      <c r="W78">
        <v>34.619999999999997</v>
      </c>
      <c r="X78">
        <v>0</v>
      </c>
      <c r="Y78">
        <v>-0.3</v>
      </c>
      <c r="Z78">
        <v>17.309999999999999</v>
      </c>
      <c r="AA78">
        <v>-35</v>
      </c>
    </row>
    <row r="79" spans="7:27">
      <c r="G79" t="s">
        <v>121</v>
      </c>
      <c r="H79" s="74">
        <v>95.21</v>
      </c>
      <c r="I79" s="47">
        <v>0</v>
      </c>
      <c r="J79" s="47">
        <v>34.619999999999997</v>
      </c>
      <c r="K79" s="47">
        <v>0</v>
      </c>
      <c r="L79" s="47">
        <v>17.02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-0.3</v>
      </c>
      <c r="V79" s="75">
        <v>146.85</v>
      </c>
      <c r="W79">
        <v>95.21</v>
      </c>
      <c r="X79">
        <v>0</v>
      </c>
      <c r="Y79">
        <v>-0.3</v>
      </c>
      <c r="Z79">
        <v>17.02</v>
      </c>
      <c r="AA79">
        <v>34.619999999999997</v>
      </c>
    </row>
    <row r="80" spans="7:27">
      <c r="G80" t="s">
        <v>122</v>
      </c>
      <c r="H80" s="74">
        <v>102.9</v>
      </c>
      <c r="I80" s="47">
        <v>0</v>
      </c>
      <c r="J80" s="47">
        <v>40.39</v>
      </c>
      <c r="K80" s="47">
        <v>0</v>
      </c>
      <c r="L80" s="47">
        <v>16.350000000000001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-0.3</v>
      </c>
      <c r="V80" s="75">
        <v>159.63999999999999</v>
      </c>
      <c r="W80">
        <v>102.9</v>
      </c>
      <c r="X80">
        <v>0</v>
      </c>
      <c r="Y80">
        <v>-0.3</v>
      </c>
      <c r="Z80">
        <v>16.350000000000001</v>
      </c>
      <c r="AA80">
        <v>40.39</v>
      </c>
    </row>
    <row r="81" spans="7:27">
      <c r="G81" t="s">
        <v>123</v>
      </c>
      <c r="H81" s="74">
        <v>118.28</v>
      </c>
      <c r="I81" s="47">
        <v>0</v>
      </c>
      <c r="J81" s="47">
        <v>48.09</v>
      </c>
      <c r="K81" s="47">
        <v>0</v>
      </c>
      <c r="L81" s="47">
        <v>9.33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-0.3</v>
      </c>
      <c r="V81" s="75">
        <v>175.7</v>
      </c>
      <c r="W81">
        <v>118.28</v>
      </c>
      <c r="X81">
        <v>0</v>
      </c>
      <c r="Y81">
        <v>-0.3</v>
      </c>
      <c r="Z81">
        <v>9.33</v>
      </c>
      <c r="AA81">
        <v>48.09</v>
      </c>
    </row>
    <row r="82" spans="7:27">
      <c r="G82" t="s">
        <v>124</v>
      </c>
      <c r="H82" s="74">
        <v>75.97</v>
      </c>
      <c r="I82" s="47">
        <v>0</v>
      </c>
      <c r="J82" s="47">
        <v>48.09</v>
      </c>
      <c r="K82" s="47">
        <v>0</v>
      </c>
      <c r="L82" s="47">
        <v>9.14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-0.3</v>
      </c>
      <c r="V82" s="75">
        <v>133.19999999999999</v>
      </c>
      <c r="W82">
        <v>75.97</v>
      </c>
      <c r="X82">
        <v>0</v>
      </c>
      <c r="Y82">
        <v>-0.3</v>
      </c>
      <c r="Z82">
        <v>9.14</v>
      </c>
      <c r="AA82">
        <v>48.09</v>
      </c>
    </row>
    <row r="83" spans="7:27">
      <c r="G83" t="s">
        <v>125</v>
      </c>
      <c r="H83" s="74">
        <v>59.63</v>
      </c>
      <c r="I83" s="47">
        <v>65.39</v>
      </c>
      <c r="J83" s="47">
        <v>28.85</v>
      </c>
      <c r="K83" s="47">
        <v>0</v>
      </c>
      <c r="L83" s="47">
        <v>8.66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-0.3</v>
      </c>
      <c r="V83" s="75">
        <v>162.53</v>
      </c>
      <c r="W83">
        <v>59.63</v>
      </c>
      <c r="X83">
        <v>65.39</v>
      </c>
      <c r="Y83">
        <v>-0.3</v>
      </c>
      <c r="Z83">
        <v>8.66</v>
      </c>
      <c r="AA83">
        <v>28.85</v>
      </c>
    </row>
    <row r="84" spans="7:27">
      <c r="G84" t="s">
        <v>126</v>
      </c>
      <c r="H84" s="74">
        <v>68.290000000000006</v>
      </c>
      <c r="I84" s="47">
        <v>58.66</v>
      </c>
      <c r="J84" s="47">
        <v>28.85</v>
      </c>
      <c r="K84" s="47">
        <v>0</v>
      </c>
      <c r="L84" s="47">
        <v>8.4600000000000009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-0.3</v>
      </c>
      <c r="V84" s="75">
        <v>164.26</v>
      </c>
      <c r="W84">
        <v>68.290000000000006</v>
      </c>
      <c r="X84">
        <v>58.66</v>
      </c>
      <c r="Y84">
        <v>-0.3</v>
      </c>
      <c r="Z84">
        <v>8.4600000000000009</v>
      </c>
      <c r="AA84">
        <v>28.85</v>
      </c>
    </row>
    <row r="85" spans="7:27">
      <c r="G85" t="s">
        <v>127</v>
      </c>
      <c r="H85" s="74">
        <v>99.05</v>
      </c>
      <c r="I85" s="47">
        <v>50.01</v>
      </c>
      <c r="J85" s="47">
        <v>14.43</v>
      </c>
      <c r="K85" s="47">
        <v>0</v>
      </c>
      <c r="L85" s="47">
        <v>8.17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-0.3</v>
      </c>
      <c r="V85" s="75">
        <v>171.66</v>
      </c>
      <c r="W85">
        <v>99.05</v>
      </c>
      <c r="X85">
        <v>50.01</v>
      </c>
      <c r="Y85">
        <v>-0.3</v>
      </c>
      <c r="Z85">
        <v>8.17</v>
      </c>
      <c r="AA85">
        <v>14.43</v>
      </c>
    </row>
    <row r="86" spans="7:27">
      <c r="G86" t="s">
        <v>128</v>
      </c>
      <c r="H86" s="74">
        <v>116.37</v>
      </c>
      <c r="I86" s="47">
        <v>42.31</v>
      </c>
      <c r="J86" s="47">
        <v>14.43</v>
      </c>
      <c r="K86" s="47">
        <v>0</v>
      </c>
      <c r="L86" s="47">
        <v>7.98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-0.3</v>
      </c>
      <c r="V86" s="75">
        <v>181.09</v>
      </c>
      <c r="W86">
        <v>116.37</v>
      </c>
      <c r="X86">
        <v>42.31</v>
      </c>
      <c r="Y86">
        <v>-0.3</v>
      </c>
      <c r="Z86">
        <v>7.98</v>
      </c>
      <c r="AA86">
        <v>14.43</v>
      </c>
    </row>
    <row r="87" spans="7:27">
      <c r="G87" t="s">
        <v>129</v>
      </c>
      <c r="H87" s="74">
        <v>91.36</v>
      </c>
      <c r="I87" s="47">
        <v>23.08</v>
      </c>
      <c r="J87" s="47">
        <v>53.86</v>
      </c>
      <c r="K87" s="47">
        <v>0</v>
      </c>
      <c r="L87" s="47">
        <v>7.69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-0.3</v>
      </c>
      <c r="V87" s="75">
        <v>175.99</v>
      </c>
      <c r="W87">
        <v>91.36</v>
      </c>
      <c r="X87">
        <v>23.08</v>
      </c>
      <c r="Y87">
        <v>-0.3</v>
      </c>
      <c r="Z87">
        <v>7.69</v>
      </c>
      <c r="AA87">
        <v>53.86</v>
      </c>
    </row>
    <row r="88" spans="7:27">
      <c r="G88" t="s">
        <v>130</v>
      </c>
      <c r="H88" s="74">
        <v>91.35</v>
      </c>
      <c r="I88" s="47">
        <v>8.66</v>
      </c>
      <c r="J88" s="47">
        <v>55.78</v>
      </c>
      <c r="K88" s="47">
        <v>0</v>
      </c>
      <c r="L88" s="47">
        <v>7.41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-0.3</v>
      </c>
      <c r="V88" s="75">
        <v>163.19999999999999</v>
      </c>
      <c r="W88">
        <v>91.35</v>
      </c>
      <c r="X88">
        <v>8.66</v>
      </c>
      <c r="Y88">
        <v>-0.3</v>
      </c>
      <c r="Z88">
        <v>7.41</v>
      </c>
      <c r="AA88">
        <v>55.78</v>
      </c>
    </row>
    <row r="89" spans="7:27">
      <c r="G89" t="s">
        <v>131</v>
      </c>
      <c r="H89" s="74">
        <v>71.16</v>
      </c>
      <c r="I89" s="47">
        <v>0</v>
      </c>
      <c r="J89" s="47">
        <v>53.86</v>
      </c>
      <c r="K89" s="47">
        <v>0</v>
      </c>
      <c r="L89" s="47">
        <v>13.46</v>
      </c>
      <c r="M89" s="75">
        <v>0</v>
      </c>
      <c r="N89" s="74">
        <v>0</v>
      </c>
      <c r="O89" s="47">
        <v>-7</v>
      </c>
      <c r="P89" s="47">
        <v>0</v>
      </c>
      <c r="Q89" s="47">
        <v>0</v>
      </c>
      <c r="R89" s="47">
        <v>0</v>
      </c>
      <c r="S89" s="75">
        <v>0</v>
      </c>
      <c r="U89" s="74">
        <v>-7.3</v>
      </c>
      <c r="V89" s="75">
        <v>138.47999999999999</v>
      </c>
      <c r="W89">
        <v>71.16</v>
      </c>
      <c r="X89">
        <v>-7</v>
      </c>
      <c r="Y89">
        <v>-0.3</v>
      </c>
      <c r="Z89">
        <v>13.46</v>
      </c>
      <c r="AA89">
        <v>53.86</v>
      </c>
    </row>
    <row r="90" spans="7:27">
      <c r="G90" t="s">
        <v>132</v>
      </c>
      <c r="H90" s="74">
        <v>75.010000000000005</v>
      </c>
      <c r="I90" s="47">
        <v>0</v>
      </c>
      <c r="J90" s="47">
        <v>53.86</v>
      </c>
      <c r="K90" s="47">
        <v>0</v>
      </c>
      <c r="L90" s="47">
        <v>12.5</v>
      </c>
      <c r="M90" s="75">
        <v>0</v>
      </c>
      <c r="N90" s="74">
        <v>0</v>
      </c>
      <c r="O90" s="47">
        <v>-3</v>
      </c>
      <c r="P90" s="47">
        <v>0</v>
      </c>
      <c r="Q90" s="47">
        <v>0</v>
      </c>
      <c r="R90" s="47">
        <v>0</v>
      </c>
      <c r="S90" s="75">
        <v>0</v>
      </c>
      <c r="U90" s="74">
        <v>-3.3</v>
      </c>
      <c r="V90" s="75">
        <v>141.37</v>
      </c>
      <c r="W90">
        <v>75.010000000000005</v>
      </c>
      <c r="X90">
        <v>-3</v>
      </c>
      <c r="Y90">
        <v>-0.3</v>
      </c>
      <c r="Z90">
        <v>12.5</v>
      </c>
      <c r="AA90">
        <v>53.86</v>
      </c>
    </row>
    <row r="91" spans="7:27">
      <c r="G91" t="s">
        <v>133</v>
      </c>
      <c r="H91" s="74">
        <v>74.040000000000006</v>
      </c>
      <c r="I91" s="47">
        <v>0</v>
      </c>
      <c r="J91" s="47">
        <v>4.8099999999999996</v>
      </c>
      <c r="K91" s="47">
        <v>0</v>
      </c>
      <c r="L91" s="47">
        <v>14.43</v>
      </c>
      <c r="M91" s="75">
        <v>0</v>
      </c>
      <c r="N91" s="74">
        <v>0</v>
      </c>
      <c r="O91" s="47">
        <v>-5</v>
      </c>
      <c r="P91" s="47">
        <v>0</v>
      </c>
      <c r="Q91" s="47">
        <v>0</v>
      </c>
      <c r="R91" s="47">
        <v>0</v>
      </c>
      <c r="S91" s="75">
        <v>0</v>
      </c>
      <c r="U91" s="74">
        <v>-6</v>
      </c>
      <c r="V91" s="75">
        <v>93.28</v>
      </c>
      <c r="W91">
        <v>74.040000000000006</v>
      </c>
      <c r="X91">
        <v>-5</v>
      </c>
      <c r="Y91">
        <v>-1</v>
      </c>
      <c r="Z91">
        <v>14.43</v>
      </c>
      <c r="AA91">
        <v>4.8099999999999996</v>
      </c>
    </row>
    <row r="92" spans="7:27">
      <c r="G92" t="s">
        <v>134</v>
      </c>
      <c r="H92" s="74">
        <v>76.94</v>
      </c>
      <c r="I92" s="47">
        <v>0</v>
      </c>
      <c r="J92" s="47">
        <v>24.04</v>
      </c>
      <c r="K92" s="47">
        <v>0</v>
      </c>
      <c r="L92" s="47">
        <v>12.98</v>
      </c>
      <c r="M92" s="75">
        <v>0</v>
      </c>
      <c r="N92" s="74">
        <v>0</v>
      </c>
      <c r="O92" s="47">
        <v>-3</v>
      </c>
      <c r="P92" s="47">
        <v>0</v>
      </c>
      <c r="Q92" s="47">
        <v>0</v>
      </c>
      <c r="R92" s="47">
        <v>0</v>
      </c>
      <c r="S92" s="75">
        <v>0</v>
      </c>
      <c r="U92" s="74">
        <v>-4</v>
      </c>
      <c r="V92" s="75">
        <v>113.96</v>
      </c>
      <c r="W92">
        <v>76.94</v>
      </c>
      <c r="X92">
        <v>-3</v>
      </c>
      <c r="Y92">
        <v>-1</v>
      </c>
      <c r="Z92">
        <v>12.98</v>
      </c>
      <c r="AA92">
        <v>24.04</v>
      </c>
    </row>
    <row r="93" spans="7:27">
      <c r="G93" t="s">
        <v>135</v>
      </c>
      <c r="H93" s="74">
        <v>89.44</v>
      </c>
      <c r="I93" s="47">
        <v>0</v>
      </c>
      <c r="J93" s="47">
        <v>96.17</v>
      </c>
      <c r="K93" s="47">
        <v>0</v>
      </c>
      <c r="L93" s="47">
        <v>11.54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-1</v>
      </c>
      <c r="V93" s="75">
        <v>197.15</v>
      </c>
      <c r="W93">
        <v>89.44</v>
      </c>
      <c r="X93">
        <v>0</v>
      </c>
      <c r="Y93">
        <v>-1</v>
      </c>
      <c r="Z93">
        <v>11.54</v>
      </c>
      <c r="AA93">
        <v>96.17</v>
      </c>
    </row>
    <row r="94" spans="7:27">
      <c r="G94" t="s">
        <v>136</v>
      </c>
      <c r="H94" s="74">
        <v>92.33</v>
      </c>
      <c r="I94" s="47">
        <v>0</v>
      </c>
      <c r="J94" s="47">
        <v>92.32</v>
      </c>
      <c r="K94" s="47">
        <v>0</v>
      </c>
      <c r="L94" s="47">
        <v>10.58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-1</v>
      </c>
      <c r="V94" s="75">
        <v>195.23</v>
      </c>
      <c r="W94">
        <v>92.33</v>
      </c>
      <c r="X94">
        <v>0</v>
      </c>
      <c r="Y94">
        <v>-1</v>
      </c>
      <c r="Z94">
        <v>10.58</v>
      </c>
      <c r="AA94">
        <v>92.32</v>
      </c>
    </row>
    <row r="95" spans="7:27">
      <c r="G95" t="s">
        <v>137</v>
      </c>
      <c r="H95" s="74">
        <v>72.12</v>
      </c>
      <c r="I95" s="47">
        <v>0</v>
      </c>
      <c r="J95" s="47">
        <v>39.43</v>
      </c>
      <c r="K95" s="47">
        <v>0</v>
      </c>
      <c r="L95" s="47">
        <v>9.6199999999999992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-1</v>
      </c>
      <c r="V95" s="75">
        <v>121.17</v>
      </c>
      <c r="W95">
        <v>72.12</v>
      </c>
      <c r="X95">
        <v>0</v>
      </c>
      <c r="Y95">
        <v>-1</v>
      </c>
      <c r="Z95">
        <v>9.6199999999999992</v>
      </c>
      <c r="AA95">
        <v>39.43</v>
      </c>
    </row>
    <row r="96" spans="7:27">
      <c r="G96" t="s">
        <v>138</v>
      </c>
      <c r="H96" s="74">
        <v>81.739999999999995</v>
      </c>
      <c r="I96" s="47">
        <v>0</v>
      </c>
      <c r="J96" s="47">
        <v>44.24</v>
      </c>
      <c r="K96" s="47">
        <v>0</v>
      </c>
      <c r="L96" s="47">
        <v>8.66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-1</v>
      </c>
      <c r="V96" s="75">
        <v>134.63999999999999</v>
      </c>
      <c r="W96">
        <v>81.739999999999995</v>
      </c>
      <c r="X96">
        <v>0</v>
      </c>
      <c r="Y96">
        <v>-1</v>
      </c>
      <c r="Z96">
        <v>8.66</v>
      </c>
      <c r="AA96">
        <v>44.24</v>
      </c>
    </row>
    <row r="97" spans="1:83">
      <c r="G97" t="s">
        <v>139</v>
      </c>
      <c r="H97" s="74">
        <v>79.819999999999993</v>
      </c>
      <c r="I97" s="47">
        <v>0</v>
      </c>
      <c r="J97" s="47">
        <v>37.51</v>
      </c>
      <c r="K97" s="47">
        <v>0</v>
      </c>
      <c r="L97" s="47">
        <v>7.69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</v>
      </c>
      <c r="V97" s="75">
        <v>125.02</v>
      </c>
      <c r="W97">
        <v>79.819999999999993</v>
      </c>
      <c r="X97">
        <v>0</v>
      </c>
      <c r="Y97">
        <v>-1</v>
      </c>
      <c r="Z97">
        <v>7.69</v>
      </c>
      <c r="AA97">
        <v>37.51</v>
      </c>
    </row>
    <row r="98" spans="1:83">
      <c r="G98" t="s">
        <v>140</v>
      </c>
      <c r="H98" s="74">
        <v>91.36</v>
      </c>
      <c r="I98" s="47">
        <v>0</v>
      </c>
      <c r="J98" s="47">
        <v>31.74</v>
      </c>
      <c r="K98" s="47">
        <v>0</v>
      </c>
      <c r="L98" s="47">
        <v>6.73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-1</v>
      </c>
      <c r="V98" s="75">
        <v>129.83000000000001</v>
      </c>
      <c r="W98">
        <v>91.36</v>
      </c>
      <c r="X98">
        <v>0</v>
      </c>
      <c r="Y98">
        <v>-1</v>
      </c>
      <c r="Z98">
        <v>6.73</v>
      </c>
      <c r="AA98">
        <v>31.74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2.0214549999999991</v>
      </c>
      <c r="I99" s="70">
        <f t="shared" ref="I99:BQ99" si="1">SUM(I3:I98)/4000</f>
        <v>0.19691499999999995</v>
      </c>
      <c r="J99" s="70">
        <f t="shared" si="1"/>
        <v>0.59481999999999979</v>
      </c>
      <c r="K99" s="70">
        <f t="shared" si="1"/>
        <v>0</v>
      </c>
      <c r="L99" s="70">
        <f t="shared" si="1"/>
        <v>0.16587750000000004</v>
      </c>
      <c r="M99" s="70">
        <f t="shared" si="1"/>
        <v>0</v>
      </c>
      <c r="N99" s="69">
        <f t="shared" si="1"/>
        <v>-0.13700000000000001</v>
      </c>
      <c r="O99" s="70">
        <f t="shared" si="1"/>
        <v>-0.18575</v>
      </c>
      <c r="P99" s="70">
        <f t="shared" si="1"/>
        <v>-0.65225</v>
      </c>
      <c r="Q99" s="70">
        <f t="shared" si="1"/>
        <v>0</v>
      </c>
      <c r="R99" s="70">
        <f t="shared" si="1"/>
        <v>-1E-3</v>
      </c>
      <c r="S99" s="71">
        <f t="shared" si="1"/>
        <v>0</v>
      </c>
      <c r="U99" s="69">
        <f t="shared" si="1"/>
        <v>-0.99082500000000229</v>
      </c>
      <c r="V99" s="71">
        <f t="shared" si="1"/>
        <v>2.9790675000000011</v>
      </c>
      <c r="W99">
        <f t="shared" si="1"/>
        <v>1.8844549999999993</v>
      </c>
      <c r="X99">
        <f t="shared" si="1"/>
        <v>1.116500000000001E-2</v>
      </c>
      <c r="Y99">
        <f t="shared" si="1"/>
        <v>-1.4824999999999963E-2</v>
      </c>
      <c r="Z99">
        <f t="shared" si="1"/>
        <v>0.16487750000000004</v>
      </c>
      <c r="AA99">
        <f t="shared" si="1"/>
        <v>-5.7430000000000189E-2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90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256</v>
      </c>
      <c r="X2" t="s">
        <v>590</v>
      </c>
      <c r="Y2" t="s">
        <v>334</v>
      </c>
      <c r="Z2" t="s">
        <v>591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0.86999999999999988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0.87</v>
      </c>
      <c r="W3">
        <v>0</v>
      </c>
      <c r="X3">
        <v>0.28999999999999998</v>
      </c>
      <c r="Y3">
        <v>0</v>
      </c>
      <c r="Z3">
        <v>0.57999999999999996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0.86999999999999988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0.87</v>
      </c>
      <c r="W4">
        <v>0</v>
      </c>
      <c r="X4">
        <v>0.28999999999999998</v>
      </c>
      <c r="Y4">
        <v>0</v>
      </c>
      <c r="Z4">
        <v>0.57999999999999996</v>
      </c>
    </row>
    <row r="5" spans="1:26">
      <c r="A5" s="113" t="s">
        <v>536</v>
      </c>
      <c r="B5" t="s">
        <v>378</v>
      </c>
      <c r="D5" t="s">
        <v>437</v>
      </c>
      <c r="G5" t="s">
        <v>47</v>
      </c>
      <c r="H5" s="74">
        <v>0.86999999999999988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0.87</v>
      </c>
      <c r="W5">
        <v>0</v>
      </c>
      <c r="X5">
        <v>0.28999999999999998</v>
      </c>
      <c r="Y5">
        <v>0</v>
      </c>
      <c r="Z5">
        <v>0.57999999999999996</v>
      </c>
    </row>
    <row r="6" spans="1:26">
      <c r="A6" s="113" t="s">
        <v>537</v>
      </c>
      <c r="B6" t="s">
        <v>378</v>
      </c>
      <c r="G6" t="s">
        <v>48</v>
      </c>
      <c r="H6" s="74">
        <v>0.86999999999999988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0.87</v>
      </c>
      <c r="W6">
        <v>0</v>
      </c>
      <c r="X6">
        <v>0.28999999999999998</v>
      </c>
      <c r="Y6">
        <v>0</v>
      </c>
      <c r="Z6">
        <v>0.57999999999999996</v>
      </c>
    </row>
    <row r="7" spans="1:26">
      <c r="A7" t="s">
        <v>539</v>
      </c>
      <c r="G7" t="s">
        <v>49</v>
      </c>
      <c r="H7" s="74">
        <v>0.86999999999999988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0.87</v>
      </c>
      <c r="W7">
        <v>0</v>
      </c>
      <c r="X7">
        <v>0.28999999999999998</v>
      </c>
      <c r="Y7">
        <v>0</v>
      </c>
      <c r="Z7">
        <v>0.57999999999999996</v>
      </c>
    </row>
    <row r="8" spans="1:26">
      <c r="A8" t="s">
        <v>590</v>
      </c>
      <c r="G8" t="s">
        <v>50</v>
      </c>
      <c r="H8" s="74">
        <v>0.86999999999999988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0.87</v>
      </c>
      <c r="W8">
        <v>0</v>
      </c>
      <c r="X8">
        <v>0.28999999999999998</v>
      </c>
      <c r="Y8">
        <v>0</v>
      </c>
      <c r="Z8">
        <v>0.57999999999999996</v>
      </c>
    </row>
    <row r="9" spans="1:26">
      <c r="A9" t="s">
        <v>591</v>
      </c>
      <c r="G9" t="s">
        <v>51</v>
      </c>
      <c r="H9" s="74">
        <v>0.86999999999999988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0.87</v>
      </c>
      <c r="W9">
        <v>0</v>
      </c>
      <c r="X9">
        <v>0.28999999999999998</v>
      </c>
      <c r="Y9">
        <v>0</v>
      </c>
      <c r="Z9">
        <v>0.57999999999999996</v>
      </c>
    </row>
    <row r="10" spans="1:26">
      <c r="G10" t="s">
        <v>52</v>
      </c>
      <c r="H10" s="74">
        <v>0.86999999999999988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0.87</v>
      </c>
      <c r="W10">
        <v>0</v>
      </c>
      <c r="X10">
        <v>0.28999999999999998</v>
      </c>
      <c r="Y10">
        <v>0</v>
      </c>
      <c r="Z10">
        <v>0.57999999999999996</v>
      </c>
    </row>
    <row r="11" spans="1:26">
      <c r="G11" t="s">
        <v>53</v>
      </c>
      <c r="H11" s="74">
        <v>0.86999999999999988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0.87</v>
      </c>
      <c r="W11">
        <v>0</v>
      </c>
      <c r="X11">
        <v>0.28999999999999998</v>
      </c>
      <c r="Y11">
        <v>0</v>
      </c>
      <c r="Z11">
        <v>0.57999999999999996</v>
      </c>
    </row>
    <row r="12" spans="1:26">
      <c r="G12" t="s">
        <v>54</v>
      </c>
      <c r="H12" s="74">
        <v>0.86999999999999988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0.87</v>
      </c>
      <c r="W12">
        <v>0</v>
      </c>
      <c r="X12">
        <v>0.28999999999999998</v>
      </c>
      <c r="Y12">
        <v>0</v>
      </c>
      <c r="Z12">
        <v>0.57999999999999996</v>
      </c>
    </row>
    <row r="13" spans="1:26">
      <c r="G13" t="s">
        <v>55</v>
      </c>
      <c r="H13" s="74">
        <v>0.86999999999999988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0.87</v>
      </c>
      <c r="W13">
        <v>0</v>
      </c>
      <c r="X13">
        <v>0.28999999999999998</v>
      </c>
      <c r="Y13">
        <v>0</v>
      </c>
      <c r="Z13">
        <v>0.57999999999999996</v>
      </c>
    </row>
    <row r="14" spans="1:26">
      <c r="G14" t="s">
        <v>56</v>
      </c>
      <c r="H14" s="74">
        <v>0.86999999999999988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0.87</v>
      </c>
      <c r="W14">
        <v>0</v>
      </c>
      <c r="X14">
        <v>0.28999999999999998</v>
      </c>
      <c r="Y14">
        <v>0</v>
      </c>
      <c r="Z14">
        <v>0.57999999999999996</v>
      </c>
    </row>
    <row r="15" spans="1:26">
      <c r="G15" t="s">
        <v>57</v>
      </c>
      <c r="H15" s="74">
        <v>0.86999999999999988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0.87</v>
      </c>
      <c r="W15">
        <v>0</v>
      </c>
      <c r="X15">
        <v>0.28999999999999998</v>
      </c>
      <c r="Y15">
        <v>0</v>
      </c>
      <c r="Z15">
        <v>0.57999999999999996</v>
      </c>
    </row>
    <row r="16" spans="1:26">
      <c r="G16" t="s">
        <v>58</v>
      </c>
      <c r="H16" s="74">
        <v>0.86999999999999988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0.87</v>
      </c>
      <c r="W16">
        <v>0</v>
      </c>
      <c r="X16">
        <v>0.28999999999999998</v>
      </c>
      <c r="Y16">
        <v>0</v>
      </c>
      <c r="Z16">
        <v>0.57999999999999996</v>
      </c>
    </row>
    <row r="17" spans="7:26">
      <c r="G17" t="s">
        <v>59</v>
      </c>
      <c r="H17" s="74">
        <v>0.86999999999999988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0.87</v>
      </c>
      <c r="W17">
        <v>0</v>
      </c>
      <c r="X17">
        <v>0.28999999999999998</v>
      </c>
      <c r="Y17">
        <v>0</v>
      </c>
      <c r="Z17">
        <v>0.57999999999999996</v>
      </c>
    </row>
    <row r="18" spans="7:26">
      <c r="G18" t="s">
        <v>60</v>
      </c>
      <c r="H18" s="74">
        <v>0.86999999999999988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0.87</v>
      </c>
      <c r="W18">
        <v>0</v>
      </c>
      <c r="X18">
        <v>0.28999999999999998</v>
      </c>
      <c r="Y18">
        <v>0</v>
      </c>
      <c r="Z18">
        <v>0.57999999999999996</v>
      </c>
    </row>
    <row r="19" spans="7:26">
      <c r="G19" t="s">
        <v>61</v>
      </c>
      <c r="H19" s="74">
        <v>0.86999999999999988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0.87</v>
      </c>
      <c r="W19">
        <v>0</v>
      </c>
      <c r="X19">
        <v>0.28999999999999998</v>
      </c>
      <c r="Y19">
        <v>0</v>
      </c>
      <c r="Z19">
        <v>0.57999999999999996</v>
      </c>
    </row>
    <row r="20" spans="7:26">
      <c r="G20" t="s">
        <v>62</v>
      </c>
      <c r="H20" s="74">
        <v>0.86999999999999988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0.87</v>
      </c>
      <c r="W20">
        <v>0</v>
      </c>
      <c r="X20">
        <v>0.28999999999999998</v>
      </c>
      <c r="Y20">
        <v>0</v>
      </c>
      <c r="Z20">
        <v>0.57999999999999996</v>
      </c>
    </row>
    <row r="21" spans="7:26">
      <c r="G21" t="s">
        <v>63</v>
      </c>
      <c r="H21" s="74">
        <v>0.86999999999999988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0.87</v>
      </c>
      <c r="W21">
        <v>0</v>
      </c>
      <c r="X21">
        <v>0.28999999999999998</v>
      </c>
      <c r="Y21">
        <v>0</v>
      </c>
      <c r="Z21">
        <v>0.57999999999999996</v>
      </c>
    </row>
    <row r="22" spans="7:26">
      <c r="G22" t="s">
        <v>64</v>
      </c>
      <c r="H22" s="74">
        <v>0.86999999999999988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0.87</v>
      </c>
      <c r="W22">
        <v>0</v>
      </c>
      <c r="X22">
        <v>0.28999999999999998</v>
      </c>
      <c r="Y22">
        <v>0</v>
      </c>
      <c r="Z22">
        <v>0.57999999999999996</v>
      </c>
    </row>
    <row r="23" spans="7:26">
      <c r="G23" t="s">
        <v>65</v>
      </c>
      <c r="H23" s="74">
        <v>0.86999999999999988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0.87</v>
      </c>
      <c r="W23">
        <v>0</v>
      </c>
      <c r="X23">
        <v>0.28999999999999998</v>
      </c>
      <c r="Y23">
        <v>0</v>
      </c>
      <c r="Z23">
        <v>0.57999999999999996</v>
      </c>
    </row>
    <row r="24" spans="7:26">
      <c r="G24" t="s">
        <v>66</v>
      </c>
      <c r="H24" s="74">
        <v>0.86999999999999988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0.87</v>
      </c>
      <c r="W24">
        <v>0</v>
      </c>
      <c r="X24">
        <v>0.28999999999999998</v>
      </c>
      <c r="Y24">
        <v>0</v>
      </c>
      <c r="Z24">
        <v>0.57999999999999996</v>
      </c>
    </row>
    <row r="25" spans="7:26">
      <c r="G25" t="s">
        <v>67</v>
      </c>
      <c r="H25" s="74">
        <v>0.86999999999999988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0.87</v>
      </c>
      <c r="W25">
        <v>0</v>
      </c>
      <c r="X25">
        <v>0.28999999999999998</v>
      </c>
      <c r="Y25">
        <v>0</v>
      </c>
      <c r="Z25">
        <v>0.57999999999999996</v>
      </c>
    </row>
    <row r="26" spans="7:26">
      <c r="G26" t="s">
        <v>68</v>
      </c>
      <c r="H26" s="74">
        <v>0.86999999999999988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0.87</v>
      </c>
      <c r="W26">
        <v>0</v>
      </c>
      <c r="X26">
        <v>0.28999999999999998</v>
      </c>
      <c r="Y26">
        <v>0</v>
      </c>
      <c r="Z26">
        <v>0.57999999999999996</v>
      </c>
    </row>
    <row r="27" spans="7:26">
      <c r="G27" t="s">
        <v>69</v>
      </c>
      <c r="H27" s="74">
        <v>0.86999999999999988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0.87</v>
      </c>
      <c r="W27">
        <v>0</v>
      </c>
      <c r="X27">
        <v>0.28999999999999998</v>
      </c>
      <c r="Y27">
        <v>0</v>
      </c>
      <c r="Z27">
        <v>0.57999999999999996</v>
      </c>
    </row>
    <row r="28" spans="7:26">
      <c r="G28" t="s">
        <v>70</v>
      </c>
      <c r="H28" s="74">
        <v>0.86999999999999988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0.87</v>
      </c>
      <c r="W28">
        <v>0</v>
      </c>
      <c r="X28">
        <v>0.28999999999999998</v>
      </c>
      <c r="Y28">
        <v>0</v>
      </c>
      <c r="Z28">
        <v>0.57999999999999996</v>
      </c>
    </row>
    <row r="29" spans="7:26">
      <c r="G29" t="s">
        <v>71</v>
      </c>
      <c r="H29" s="74">
        <v>0.86999999999999988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0.87</v>
      </c>
      <c r="W29">
        <v>0</v>
      </c>
      <c r="X29">
        <v>0.28999999999999998</v>
      </c>
      <c r="Y29">
        <v>0</v>
      </c>
      <c r="Z29">
        <v>0.57999999999999996</v>
      </c>
    </row>
    <row r="30" spans="7:26">
      <c r="G30" t="s">
        <v>72</v>
      </c>
      <c r="H30" s="74">
        <v>0.86999999999999988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0.87</v>
      </c>
      <c r="W30">
        <v>0</v>
      </c>
      <c r="X30">
        <v>0.28999999999999998</v>
      </c>
      <c r="Y30">
        <v>0</v>
      </c>
      <c r="Z30">
        <v>0.57999999999999996</v>
      </c>
    </row>
    <row r="31" spans="7:26">
      <c r="G31" t="s">
        <v>73</v>
      </c>
      <c r="H31" s="74">
        <v>0.96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0.96</v>
      </c>
      <c r="W31">
        <v>0</v>
      </c>
      <c r="X31">
        <v>0.38</v>
      </c>
      <c r="Y31">
        <v>0</v>
      </c>
      <c r="Z31">
        <v>0.57999999999999996</v>
      </c>
    </row>
    <row r="32" spans="7:26">
      <c r="G32" t="s">
        <v>74</v>
      </c>
      <c r="H32" s="74">
        <v>0.96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0.96</v>
      </c>
      <c r="W32">
        <v>0</v>
      </c>
      <c r="X32">
        <v>0.38</v>
      </c>
      <c r="Y32">
        <v>0</v>
      </c>
      <c r="Z32">
        <v>0.57999999999999996</v>
      </c>
    </row>
    <row r="33" spans="7:26">
      <c r="G33" t="s">
        <v>75</v>
      </c>
      <c r="H33" s="74">
        <v>0.96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0.96</v>
      </c>
      <c r="W33">
        <v>0</v>
      </c>
      <c r="X33">
        <v>0.38</v>
      </c>
      <c r="Y33">
        <v>0</v>
      </c>
      <c r="Z33">
        <v>0.57999999999999996</v>
      </c>
    </row>
    <row r="34" spans="7:26">
      <c r="G34" t="s">
        <v>76</v>
      </c>
      <c r="H34" s="74">
        <v>0.96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0.96</v>
      </c>
      <c r="W34">
        <v>0</v>
      </c>
      <c r="X34">
        <v>0.38</v>
      </c>
      <c r="Y34">
        <v>0</v>
      </c>
      <c r="Z34">
        <v>0.57999999999999996</v>
      </c>
    </row>
    <row r="35" spans="7:26">
      <c r="G35" t="s">
        <v>77</v>
      </c>
      <c r="H35" s="74">
        <v>0.96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0.96</v>
      </c>
      <c r="W35">
        <v>0</v>
      </c>
      <c r="X35">
        <v>0.38</v>
      </c>
      <c r="Y35">
        <v>0</v>
      </c>
      <c r="Z35">
        <v>0.57999999999999996</v>
      </c>
    </row>
    <row r="36" spans="7:26">
      <c r="G36" t="s">
        <v>78</v>
      </c>
      <c r="H36" s="74">
        <v>9.620000000000001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9.6199999999999992</v>
      </c>
      <c r="W36">
        <v>8.66</v>
      </c>
      <c r="X36">
        <v>0.38</v>
      </c>
      <c r="Y36">
        <v>0</v>
      </c>
      <c r="Z36">
        <v>0.57999999999999996</v>
      </c>
    </row>
    <row r="37" spans="7:26">
      <c r="G37" t="s">
        <v>79</v>
      </c>
      <c r="H37" s="74">
        <v>0.96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0.96</v>
      </c>
      <c r="W37">
        <v>0</v>
      </c>
      <c r="X37">
        <v>0.38</v>
      </c>
      <c r="Y37">
        <v>0</v>
      </c>
      <c r="Z37">
        <v>0.57999999999999996</v>
      </c>
    </row>
    <row r="38" spans="7:26">
      <c r="G38" t="s">
        <v>80</v>
      </c>
      <c r="H38" s="74">
        <v>5.07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5.07</v>
      </c>
      <c r="W38">
        <v>4.1100000000000003</v>
      </c>
      <c r="X38">
        <v>0.38</v>
      </c>
      <c r="Y38">
        <v>0</v>
      </c>
      <c r="Z38">
        <v>0.57999999999999996</v>
      </c>
    </row>
    <row r="39" spans="7:26">
      <c r="G39" t="s">
        <v>81</v>
      </c>
      <c r="H39" s="74">
        <v>0.96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0.96</v>
      </c>
      <c r="W39">
        <v>0</v>
      </c>
      <c r="X39">
        <v>0.38</v>
      </c>
      <c r="Y39">
        <v>0</v>
      </c>
      <c r="Z39">
        <v>0.57999999999999996</v>
      </c>
    </row>
    <row r="40" spans="7:26">
      <c r="G40" t="s">
        <v>82</v>
      </c>
      <c r="H40" s="74">
        <v>51.93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51.93</v>
      </c>
      <c r="W40">
        <v>50.97</v>
      </c>
      <c r="X40">
        <v>0.38</v>
      </c>
      <c r="Y40">
        <v>0</v>
      </c>
      <c r="Z40">
        <v>0.57999999999999996</v>
      </c>
    </row>
    <row r="41" spans="7:26">
      <c r="G41" t="s">
        <v>83</v>
      </c>
      <c r="H41" s="74">
        <v>0.96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0.96</v>
      </c>
      <c r="W41">
        <v>0</v>
      </c>
      <c r="X41">
        <v>0.38</v>
      </c>
      <c r="Y41">
        <v>0</v>
      </c>
      <c r="Z41">
        <v>0.57999999999999996</v>
      </c>
    </row>
    <row r="42" spans="7:26">
      <c r="G42" t="s">
        <v>84</v>
      </c>
      <c r="H42" s="74">
        <v>0.96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0.96</v>
      </c>
      <c r="W42">
        <v>0</v>
      </c>
      <c r="X42">
        <v>0.38</v>
      </c>
      <c r="Y42">
        <v>0</v>
      </c>
      <c r="Z42">
        <v>0.57999999999999996</v>
      </c>
    </row>
    <row r="43" spans="7:26">
      <c r="G43" t="s">
        <v>85</v>
      </c>
      <c r="H43" s="74">
        <v>1.06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1.06</v>
      </c>
      <c r="W43">
        <v>0</v>
      </c>
      <c r="X43">
        <v>0.48</v>
      </c>
      <c r="Y43">
        <v>0</v>
      </c>
      <c r="Z43">
        <v>0.57999999999999996</v>
      </c>
    </row>
    <row r="44" spans="7:26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1.06</v>
      </c>
      <c r="W44">
        <v>0</v>
      </c>
      <c r="X44">
        <v>0.48</v>
      </c>
      <c r="Y44">
        <v>0</v>
      </c>
      <c r="Z44">
        <v>0.57999999999999996</v>
      </c>
    </row>
    <row r="45" spans="7:26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1.06</v>
      </c>
      <c r="W45">
        <v>0</v>
      </c>
      <c r="X45">
        <v>0.48</v>
      </c>
      <c r="Y45">
        <v>0</v>
      </c>
      <c r="Z45">
        <v>0.57999999999999996</v>
      </c>
    </row>
    <row r="46" spans="7:26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1.06</v>
      </c>
      <c r="W46">
        <v>0</v>
      </c>
      <c r="X46">
        <v>0.48</v>
      </c>
      <c r="Y46">
        <v>0</v>
      </c>
      <c r="Z46">
        <v>0.57999999999999996</v>
      </c>
    </row>
    <row r="47" spans="7:26">
      <c r="G47" t="s">
        <v>89</v>
      </c>
      <c r="H47" s="74">
        <v>1.06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1.06</v>
      </c>
      <c r="W47">
        <v>0</v>
      </c>
      <c r="X47">
        <v>0.48</v>
      </c>
      <c r="Y47">
        <v>0</v>
      </c>
      <c r="Z47">
        <v>0.57999999999999996</v>
      </c>
    </row>
    <row r="48" spans="7:26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1.06</v>
      </c>
      <c r="W48">
        <v>0</v>
      </c>
      <c r="X48">
        <v>0.48</v>
      </c>
      <c r="Y48">
        <v>0</v>
      </c>
      <c r="Z48">
        <v>0.57999999999999996</v>
      </c>
    </row>
    <row r="49" spans="7:26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1.06</v>
      </c>
      <c r="W49">
        <v>0</v>
      </c>
      <c r="X49">
        <v>0.48</v>
      </c>
      <c r="Y49">
        <v>0</v>
      </c>
      <c r="Z49">
        <v>0.57999999999999996</v>
      </c>
    </row>
    <row r="50" spans="7:26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1.06</v>
      </c>
      <c r="W50">
        <v>0</v>
      </c>
      <c r="X50">
        <v>0.48</v>
      </c>
      <c r="Y50">
        <v>0</v>
      </c>
      <c r="Z50">
        <v>0.57999999999999996</v>
      </c>
    </row>
    <row r="51" spans="7:26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1.06</v>
      </c>
      <c r="W51">
        <v>0</v>
      </c>
      <c r="X51">
        <v>0.48</v>
      </c>
      <c r="Y51">
        <v>0</v>
      </c>
      <c r="Z51">
        <v>0.57999999999999996</v>
      </c>
    </row>
    <row r="52" spans="7:26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1.06</v>
      </c>
      <c r="W52">
        <v>0</v>
      </c>
      <c r="X52">
        <v>0.48</v>
      </c>
      <c r="Y52">
        <v>0</v>
      </c>
      <c r="Z52">
        <v>0.57999999999999996</v>
      </c>
    </row>
    <row r="53" spans="7:26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1.06</v>
      </c>
      <c r="W53">
        <v>0</v>
      </c>
      <c r="X53">
        <v>0.48</v>
      </c>
      <c r="Y53">
        <v>0</v>
      </c>
      <c r="Z53">
        <v>0.57999999999999996</v>
      </c>
    </row>
    <row r="54" spans="7:26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1.06</v>
      </c>
      <c r="W54">
        <v>0</v>
      </c>
      <c r="X54">
        <v>0.48</v>
      </c>
      <c r="Y54">
        <v>0</v>
      </c>
      <c r="Z54">
        <v>0.57999999999999996</v>
      </c>
    </row>
    <row r="55" spans="7:26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6.63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7.69</v>
      </c>
      <c r="W55">
        <v>0</v>
      </c>
      <c r="X55">
        <v>0.48</v>
      </c>
      <c r="Y55">
        <v>6.63</v>
      </c>
      <c r="Z55">
        <v>0.57999999999999996</v>
      </c>
    </row>
    <row r="56" spans="7:26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5.58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6.64</v>
      </c>
      <c r="W56">
        <v>0</v>
      </c>
      <c r="X56">
        <v>0.48</v>
      </c>
      <c r="Y56">
        <v>5.58</v>
      </c>
      <c r="Z56">
        <v>0.57999999999999996</v>
      </c>
    </row>
    <row r="57" spans="7:26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1.06</v>
      </c>
      <c r="W57">
        <v>0</v>
      </c>
      <c r="X57">
        <v>0.48</v>
      </c>
      <c r="Y57">
        <v>0</v>
      </c>
      <c r="Z57">
        <v>0.57999999999999996</v>
      </c>
    </row>
    <row r="58" spans="7:26">
      <c r="G58" t="s">
        <v>100</v>
      </c>
      <c r="H58" s="74">
        <v>1.06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1.06</v>
      </c>
      <c r="W58">
        <v>0</v>
      </c>
      <c r="X58">
        <v>0.48</v>
      </c>
      <c r="Y58">
        <v>0</v>
      </c>
      <c r="Z58">
        <v>0.57999999999999996</v>
      </c>
    </row>
    <row r="59" spans="7:26">
      <c r="G59" t="s">
        <v>101</v>
      </c>
      <c r="H59" s="74">
        <v>1.06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1.06</v>
      </c>
      <c r="W59">
        <v>0</v>
      </c>
      <c r="X59">
        <v>0.48</v>
      </c>
      <c r="Y59">
        <v>0</v>
      </c>
      <c r="Z59">
        <v>0.57999999999999996</v>
      </c>
    </row>
    <row r="60" spans="7:26">
      <c r="G60" t="s">
        <v>102</v>
      </c>
      <c r="H60" s="74">
        <v>1.06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1.06</v>
      </c>
      <c r="W60">
        <v>0</v>
      </c>
      <c r="X60">
        <v>0.48</v>
      </c>
      <c r="Y60">
        <v>0</v>
      </c>
      <c r="Z60">
        <v>0.57999999999999996</v>
      </c>
    </row>
    <row r="61" spans="7:26">
      <c r="G61" t="s">
        <v>103</v>
      </c>
      <c r="H61" s="74">
        <v>1.06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1.06</v>
      </c>
      <c r="W61">
        <v>0</v>
      </c>
      <c r="X61">
        <v>0.48</v>
      </c>
      <c r="Y61">
        <v>0</v>
      </c>
      <c r="Z61">
        <v>0.57999999999999996</v>
      </c>
    </row>
    <row r="62" spans="7:26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1.06</v>
      </c>
      <c r="W62">
        <v>0</v>
      </c>
      <c r="X62">
        <v>0.48</v>
      </c>
      <c r="Y62">
        <v>0</v>
      </c>
      <c r="Z62">
        <v>0.57999999999999996</v>
      </c>
    </row>
    <row r="63" spans="7:26">
      <c r="G63" t="s">
        <v>105</v>
      </c>
      <c r="H63" s="74">
        <v>1.06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1.06</v>
      </c>
      <c r="W63">
        <v>0</v>
      </c>
      <c r="X63">
        <v>0.48</v>
      </c>
      <c r="Y63">
        <v>0</v>
      </c>
      <c r="Z63">
        <v>0.57999999999999996</v>
      </c>
    </row>
    <row r="64" spans="7:26">
      <c r="G64" t="s">
        <v>106</v>
      </c>
      <c r="H64" s="74">
        <v>1.06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1.06</v>
      </c>
      <c r="W64">
        <v>0</v>
      </c>
      <c r="X64">
        <v>0.48</v>
      </c>
      <c r="Y64">
        <v>0</v>
      </c>
      <c r="Z64">
        <v>0.57999999999999996</v>
      </c>
    </row>
    <row r="65" spans="7:26">
      <c r="G65" t="s">
        <v>107</v>
      </c>
      <c r="H65" s="74">
        <v>1.06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1.06</v>
      </c>
      <c r="W65">
        <v>0</v>
      </c>
      <c r="X65">
        <v>0.48</v>
      </c>
      <c r="Y65">
        <v>0</v>
      </c>
      <c r="Z65">
        <v>0.57999999999999996</v>
      </c>
    </row>
    <row r="66" spans="7:26">
      <c r="G66" t="s">
        <v>108</v>
      </c>
      <c r="H66" s="74">
        <v>1.06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1.06</v>
      </c>
      <c r="W66">
        <v>0</v>
      </c>
      <c r="X66">
        <v>0.48</v>
      </c>
      <c r="Y66">
        <v>0</v>
      </c>
      <c r="Z66">
        <v>0.57999999999999996</v>
      </c>
    </row>
    <row r="67" spans="7:26">
      <c r="G67" t="s">
        <v>109</v>
      </c>
      <c r="H67" s="74">
        <v>0.57999999999999996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0.57999999999999996</v>
      </c>
      <c r="W67">
        <v>0</v>
      </c>
      <c r="X67">
        <v>0.28999999999999998</v>
      </c>
      <c r="Y67">
        <v>0</v>
      </c>
      <c r="Z67">
        <v>0.28999999999999998</v>
      </c>
    </row>
    <row r="68" spans="7:26">
      <c r="G68" t="s">
        <v>110</v>
      </c>
      <c r="H68" s="74">
        <v>0.57999999999999996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0.57999999999999996</v>
      </c>
      <c r="W68">
        <v>0</v>
      </c>
      <c r="X68">
        <v>0.28999999999999998</v>
      </c>
      <c r="Y68">
        <v>0</v>
      </c>
      <c r="Z68">
        <v>0.28999999999999998</v>
      </c>
    </row>
    <row r="69" spans="7:26">
      <c r="G69" t="s">
        <v>111</v>
      </c>
      <c r="H69" s="74">
        <v>0.57999999999999996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0.57999999999999996</v>
      </c>
      <c r="W69">
        <v>0</v>
      </c>
      <c r="X69">
        <v>0.28999999999999998</v>
      </c>
      <c r="Y69">
        <v>0</v>
      </c>
      <c r="Z69">
        <v>0.28999999999999998</v>
      </c>
    </row>
    <row r="70" spans="7:26">
      <c r="G70" t="s">
        <v>112</v>
      </c>
      <c r="H70" s="74">
        <v>0.57999999999999996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0.57999999999999996</v>
      </c>
      <c r="W70">
        <v>0</v>
      </c>
      <c r="X70">
        <v>0.28999999999999998</v>
      </c>
      <c r="Y70">
        <v>0</v>
      </c>
      <c r="Z70">
        <v>0.28999999999999998</v>
      </c>
    </row>
    <row r="71" spans="7:26">
      <c r="G71" t="s">
        <v>113</v>
      </c>
      <c r="H71" s="74">
        <v>0.57999999999999996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0.57999999999999996</v>
      </c>
      <c r="W71">
        <v>0</v>
      </c>
      <c r="X71">
        <v>0.28999999999999998</v>
      </c>
      <c r="Y71">
        <v>0</v>
      </c>
      <c r="Z71">
        <v>0.28999999999999998</v>
      </c>
    </row>
    <row r="72" spans="7:26">
      <c r="G72" t="s">
        <v>114</v>
      </c>
      <c r="H72" s="74">
        <v>0.57999999999999996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0.57999999999999996</v>
      </c>
      <c r="W72">
        <v>0</v>
      </c>
      <c r="X72">
        <v>0.28999999999999998</v>
      </c>
      <c r="Y72">
        <v>0</v>
      </c>
      <c r="Z72">
        <v>0.28999999999999998</v>
      </c>
    </row>
    <row r="73" spans="7:26">
      <c r="G73" t="s">
        <v>115</v>
      </c>
      <c r="H73" s="74">
        <v>0.57999999999999996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0.57999999999999996</v>
      </c>
      <c r="W73">
        <v>0</v>
      </c>
      <c r="X73">
        <v>0.28999999999999998</v>
      </c>
      <c r="Y73">
        <v>0</v>
      </c>
      <c r="Z73">
        <v>0.28999999999999998</v>
      </c>
    </row>
    <row r="74" spans="7:26">
      <c r="G74" t="s">
        <v>116</v>
      </c>
      <c r="H74" s="74">
        <v>0.57999999999999996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0.57999999999999996</v>
      </c>
      <c r="W74">
        <v>0</v>
      </c>
      <c r="X74">
        <v>0.28999999999999998</v>
      </c>
      <c r="Y74">
        <v>0</v>
      </c>
      <c r="Z74">
        <v>0.28999999999999998</v>
      </c>
    </row>
    <row r="75" spans="7:26">
      <c r="G75" t="s">
        <v>117</v>
      </c>
      <c r="H75" s="74">
        <v>0.57999999999999996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0.57999999999999996</v>
      </c>
      <c r="W75">
        <v>0</v>
      </c>
      <c r="X75">
        <v>0.28999999999999998</v>
      </c>
      <c r="Y75">
        <v>0</v>
      </c>
      <c r="Z75">
        <v>0.28999999999999998</v>
      </c>
    </row>
    <row r="76" spans="7:26">
      <c r="G76" t="s">
        <v>118</v>
      </c>
      <c r="H76" s="74">
        <v>0.57999999999999996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0.57999999999999996</v>
      </c>
      <c r="W76">
        <v>0</v>
      </c>
      <c r="X76">
        <v>0.28999999999999998</v>
      </c>
      <c r="Y76">
        <v>0</v>
      </c>
      <c r="Z76">
        <v>0.28999999999999998</v>
      </c>
    </row>
    <row r="77" spans="7:26">
      <c r="G77" t="s">
        <v>119</v>
      </c>
      <c r="H77" s="74">
        <v>0.57999999999999996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0.57999999999999996</v>
      </c>
      <c r="W77">
        <v>0</v>
      </c>
      <c r="X77">
        <v>0.28999999999999998</v>
      </c>
      <c r="Y77">
        <v>0</v>
      </c>
      <c r="Z77">
        <v>0.28999999999999998</v>
      </c>
    </row>
    <row r="78" spans="7:26">
      <c r="G78" t="s">
        <v>120</v>
      </c>
      <c r="H78" s="74">
        <v>0.57999999999999996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0.57999999999999996</v>
      </c>
      <c r="W78">
        <v>0</v>
      </c>
      <c r="X78">
        <v>0.28999999999999998</v>
      </c>
      <c r="Y78">
        <v>0</v>
      </c>
      <c r="Z78">
        <v>0.28999999999999998</v>
      </c>
    </row>
    <row r="79" spans="7:26">
      <c r="G79" t="s">
        <v>121</v>
      </c>
      <c r="H79" s="74">
        <v>0.57999999999999996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0.57999999999999996</v>
      </c>
      <c r="W79">
        <v>0</v>
      </c>
      <c r="X79">
        <v>0.28999999999999998</v>
      </c>
      <c r="Y79">
        <v>0</v>
      </c>
      <c r="Z79">
        <v>0.28999999999999998</v>
      </c>
    </row>
    <row r="80" spans="7:26">
      <c r="G80" t="s">
        <v>122</v>
      </c>
      <c r="H80" s="74">
        <v>0.57999999999999996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0.57999999999999996</v>
      </c>
      <c r="W80">
        <v>0</v>
      </c>
      <c r="X80">
        <v>0.28999999999999998</v>
      </c>
      <c r="Y80">
        <v>0</v>
      </c>
      <c r="Z80">
        <v>0.28999999999999998</v>
      </c>
    </row>
    <row r="81" spans="7:26">
      <c r="G81" t="s">
        <v>123</v>
      </c>
      <c r="H81" s="74">
        <v>0.57999999999999996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0.57999999999999996</v>
      </c>
      <c r="W81">
        <v>0</v>
      </c>
      <c r="X81">
        <v>0.28999999999999998</v>
      </c>
      <c r="Y81">
        <v>0</v>
      </c>
      <c r="Z81">
        <v>0.28999999999999998</v>
      </c>
    </row>
    <row r="82" spans="7:26">
      <c r="G82" t="s">
        <v>124</v>
      </c>
      <c r="H82" s="74">
        <v>0.57999999999999996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0.57999999999999996</v>
      </c>
      <c r="W82">
        <v>0</v>
      </c>
      <c r="X82">
        <v>0.28999999999999998</v>
      </c>
      <c r="Y82">
        <v>0</v>
      </c>
      <c r="Z82">
        <v>0.28999999999999998</v>
      </c>
    </row>
    <row r="83" spans="7:26">
      <c r="G83" t="s">
        <v>125</v>
      </c>
      <c r="H83" s="74">
        <v>0.96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0.96</v>
      </c>
      <c r="W83">
        <v>0</v>
      </c>
      <c r="X83">
        <v>0.38</v>
      </c>
      <c r="Y83">
        <v>0</v>
      </c>
      <c r="Z83">
        <v>0.57999999999999996</v>
      </c>
    </row>
    <row r="84" spans="7:26">
      <c r="G84" t="s">
        <v>126</v>
      </c>
      <c r="H84" s="74">
        <v>0.96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0.96</v>
      </c>
      <c r="W84">
        <v>0</v>
      </c>
      <c r="X84">
        <v>0.38</v>
      </c>
      <c r="Y84">
        <v>0</v>
      </c>
      <c r="Z84">
        <v>0.57999999999999996</v>
      </c>
    </row>
    <row r="85" spans="7:26">
      <c r="G85" t="s">
        <v>127</v>
      </c>
      <c r="H85" s="74">
        <v>0.96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0.96</v>
      </c>
      <c r="W85">
        <v>0</v>
      </c>
      <c r="X85">
        <v>0.38</v>
      </c>
      <c r="Y85">
        <v>0</v>
      </c>
      <c r="Z85">
        <v>0.57999999999999996</v>
      </c>
    </row>
    <row r="86" spans="7:26">
      <c r="G86" t="s">
        <v>128</v>
      </c>
      <c r="H86" s="74">
        <v>0.96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0.96</v>
      </c>
      <c r="W86">
        <v>0</v>
      </c>
      <c r="X86">
        <v>0.38</v>
      </c>
      <c r="Y86">
        <v>0</v>
      </c>
      <c r="Z86">
        <v>0.57999999999999996</v>
      </c>
    </row>
    <row r="87" spans="7:26">
      <c r="G87" t="s">
        <v>129</v>
      </c>
      <c r="H87" s="74">
        <v>0.96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0.96</v>
      </c>
      <c r="W87">
        <v>0</v>
      </c>
      <c r="X87">
        <v>0.38</v>
      </c>
      <c r="Y87">
        <v>0</v>
      </c>
      <c r="Z87">
        <v>0.57999999999999996</v>
      </c>
    </row>
    <row r="88" spans="7:26">
      <c r="G88" t="s">
        <v>130</v>
      </c>
      <c r="H88" s="74">
        <v>0.96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0.96</v>
      </c>
      <c r="W88">
        <v>0</v>
      </c>
      <c r="X88">
        <v>0.38</v>
      </c>
      <c r="Y88">
        <v>0</v>
      </c>
      <c r="Z88">
        <v>0.57999999999999996</v>
      </c>
    </row>
    <row r="89" spans="7:26">
      <c r="G89" t="s">
        <v>131</v>
      </c>
      <c r="H89" s="74">
        <v>0.96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0.96</v>
      </c>
      <c r="W89">
        <v>0</v>
      </c>
      <c r="X89">
        <v>0.38</v>
      </c>
      <c r="Y89">
        <v>0</v>
      </c>
      <c r="Z89">
        <v>0.57999999999999996</v>
      </c>
    </row>
    <row r="90" spans="7:26">
      <c r="G90" t="s">
        <v>132</v>
      </c>
      <c r="H90" s="74">
        <v>0.96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0.96</v>
      </c>
      <c r="W90">
        <v>0</v>
      </c>
      <c r="X90">
        <v>0.38</v>
      </c>
      <c r="Y90">
        <v>0</v>
      </c>
      <c r="Z90">
        <v>0.57999999999999996</v>
      </c>
    </row>
    <row r="91" spans="7:26">
      <c r="G91" t="s">
        <v>133</v>
      </c>
      <c r="H91" s="74">
        <v>0.96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0.96</v>
      </c>
      <c r="W91">
        <v>0</v>
      </c>
      <c r="X91">
        <v>0.38</v>
      </c>
      <c r="Y91">
        <v>0</v>
      </c>
      <c r="Z91">
        <v>0.57999999999999996</v>
      </c>
    </row>
    <row r="92" spans="7:26">
      <c r="G92" t="s">
        <v>134</v>
      </c>
      <c r="H92" s="74">
        <v>0.96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0.96</v>
      </c>
      <c r="W92">
        <v>0</v>
      </c>
      <c r="X92">
        <v>0.38</v>
      </c>
      <c r="Y92">
        <v>0</v>
      </c>
      <c r="Z92">
        <v>0.57999999999999996</v>
      </c>
    </row>
    <row r="93" spans="7:26">
      <c r="G93" t="s">
        <v>135</v>
      </c>
      <c r="H93" s="74">
        <v>0.96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0.96</v>
      </c>
      <c r="W93">
        <v>0</v>
      </c>
      <c r="X93">
        <v>0.38</v>
      </c>
      <c r="Y93">
        <v>0</v>
      </c>
      <c r="Z93">
        <v>0.57999999999999996</v>
      </c>
    </row>
    <row r="94" spans="7:26">
      <c r="G94" t="s">
        <v>136</v>
      </c>
      <c r="H94" s="74">
        <v>0.96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0.96</v>
      </c>
      <c r="W94">
        <v>0</v>
      </c>
      <c r="X94">
        <v>0.38</v>
      </c>
      <c r="Y94">
        <v>0</v>
      </c>
      <c r="Z94">
        <v>0.57999999999999996</v>
      </c>
    </row>
    <row r="95" spans="7:26">
      <c r="G95" t="s">
        <v>137</v>
      </c>
      <c r="H95" s="74">
        <v>0.96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0.96</v>
      </c>
      <c r="W95">
        <v>0</v>
      </c>
      <c r="X95">
        <v>0.38</v>
      </c>
      <c r="Y95">
        <v>0</v>
      </c>
      <c r="Z95">
        <v>0.57999999999999996</v>
      </c>
    </row>
    <row r="96" spans="7:26">
      <c r="G96" t="s">
        <v>138</v>
      </c>
      <c r="H96" s="74">
        <v>0.96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0.96</v>
      </c>
      <c r="W96">
        <v>0</v>
      </c>
      <c r="X96">
        <v>0.38</v>
      </c>
      <c r="Y96">
        <v>0</v>
      </c>
      <c r="Z96">
        <v>0.57999999999999996</v>
      </c>
    </row>
    <row r="97" spans="1:83">
      <c r="G97" t="s">
        <v>139</v>
      </c>
      <c r="H97" s="74">
        <v>0.96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0.96</v>
      </c>
      <c r="W97">
        <v>0</v>
      </c>
      <c r="X97">
        <v>0.38</v>
      </c>
      <c r="Y97">
        <v>0</v>
      </c>
      <c r="Z97">
        <v>0.57999999999999996</v>
      </c>
    </row>
    <row r="98" spans="1:83">
      <c r="G98" t="s">
        <v>140</v>
      </c>
      <c r="H98" s="74">
        <v>0.96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0.96</v>
      </c>
      <c r="W98">
        <v>0</v>
      </c>
      <c r="X98">
        <v>0.38</v>
      </c>
      <c r="Y98">
        <v>0</v>
      </c>
      <c r="Z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3.7425000000000076E-2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3.0525000000000001E-3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4.047750000000009E-2</v>
      </c>
      <c r="W99">
        <f t="shared" si="1"/>
        <v>1.5934999999999998E-2</v>
      </c>
      <c r="X99">
        <f t="shared" si="1"/>
        <v>8.7300000000000034E-3</v>
      </c>
      <c r="Y99">
        <f t="shared" si="1"/>
        <v>3.0525000000000001E-3</v>
      </c>
      <c r="Z99">
        <f t="shared" si="1"/>
        <v>1.2759999999999974E-2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45641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45641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10.972360000000002</v>
      </c>
      <c r="E3">
        <f>GT_NG!P3</f>
        <v>-2.5000000000000001E-2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685.03826656517322</v>
      </c>
      <c r="P3" s="37">
        <v>62.509999999999991</v>
      </c>
      <c r="Q3" s="37">
        <v>19.5</v>
      </c>
      <c r="R3" s="39">
        <v>0</v>
      </c>
      <c r="S3" s="39">
        <v>0</v>
      </c>
      <c r="T3" s="38">
        <f>SUMPRODUCT(LTA!J3:AN3,LTA!J$101:AN$101,LTA!J$103:AN$103)</f>
        <v>51.67</v>
      </c>
      <c r="U3" s="38">
        <f>SUMPRODUCT(LTA!J3:AN3,LTA!J$102:AN$102,LTA!J$103:AN$103)</f>
        <v>84.23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1.54</v>
      </c>
      <c r="Z3" s="35">
        <f>IEX!N3</f>
        <v>0</v>
      </c>
      <c r="AA3" s="76">
        <f>STOA!H3</f>
        <v>0.43</v>
      </c>
      <c r="AB3" s="76">
        <f>-STOA!N3</f>
        <v>-91.49</v>
      </c>
      <c r="AC3">
        <f>SUMIF(B3:AB3,"&gt;0")*$AC$2-SUMIF(B3:AB3,"&lt;0")*($AC$2/(1-$AC$2))+SUMIF(AI3:AR3,"&gt;0")*$AC$2-SUMIF(AI3:AR3,"&lt;0")*($AC$2/(1-$AC$2))</f>
        <v>8.5152994298408835</v>
      </c>
      <c r="AD3">
        <f>SUM(B3:AB3,AI3:AV3)-AC3</f>
        <v>899.44032713533227</v>
      </c>
      <c r="AE3">
        <f>'IDT-1'!B3</f>
        <v>0</v>
      </c>
      <c r="AF3" s="25"/>
      <c r="AG3">
        <f>SUM(AD3:AF3)</f>
        <v>899.44032713533227</v>
      </c>
      <c r="AI3" s="35">
        <f>PXIL!H3</f>
        <v>0</v>
      </c>
      <c r="AJ3" s="35">
        <f>PXIL!N3</f>
        <v>0</v>
      </c>
      <c r="AK3" s="35">
        <f>RTM_IEX!H3</f>
        <v>82.71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0.86999999999999988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10.972360000000002</v>
      </c>
      <c r="E4">
        <f>GT_NG!P4</f>
        <v>-2.5000000000000001E-2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632.28845700367435</v>
      </c>
      <c r="P4" s="37">
        <v>62.509999999999991</v>
      </c>
      <c r="Q4" s="37">
        <v>19.5</v>
      </c>
      <c r="R4" s="39">
        <v>0</v>
      </c>
      <c r="S4" s="39">
        <v>0</v>
      </c>
      <c r="T4" s="38">
        <f>SUMPRODUCT(LTA!J4:AN4,LTA!J$101:AN$101,LTA!J$103:AN$103)</f>
        <v>51.010000000000005</v>
      </c>
      <c r="U4" s="38">
        <f>SUMPRODUCT(LTA!J4:AN4,LTA!J$102:AN$102,LTA!J$103:AN$103)</f>
        <v>83.74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1.54</v>
      </c>
      <c r="Z4" s="35">
        <f>IEX!N4</f>
        <v>0</v>
      </c>
      <c r="AA4" s="76">
        <f>STOA!H4</f>
        <v>0.43</v>
      </c>
      <c r="AB4" s="76">
        <f>-STOA!N4</f>
        <v>-91.49</v>
      </c>
      <c r="AC4">
        <f t="shared" ref="AC4:AC67" si="0">SUMIF(B4:AB4,"&gt;0")*$AC$2-SUMIF(B4:AB4,"&lt;0")*($AC$2/(1-$AC$2))+SUMIF(AI4:AR4,"&gt;0")*$AC$2-SUMIF(AI4:AR4,"&lt;0")*($AC$2/(1-$AC$2))</f>
        <v>8.1848929152611927</v>
      </c>
      <c r="AD4">
        <f t="shared" ref="AD4:AD67" si="1">SUM(B4:AB4,AI4:AV4)-AC4</f>
        <v>857.41092408841303</v>
      </c>
      <c r="AE4">
        <f>'IDT-1'!B4</f>
        <v>0</v>
      </c>
      <c r="AF4" s="25"/>
      <c r="AG4">
        <f t="shared" ref="AG4:AG67" si="2">SUM(AD4:AF4)</f>
        <v>857.41092408841303</v>
      </c>
      <c r="AI4" s="35">
        <f>PXIL!H4</f>
        <v>0</v>
      </c>
      <c r="AJ4" s="35">
        <f>PXIL!N4</f>
        <v>0</v>
      </c>
      <c r="AK4" s="35">
        <f>RTM_IEX!H4</f>
        <v>94.25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0.86999999999999988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10.972360000000002</v>
      </c>
      <c r="E5">
        <f>GT_NG!P5</f>
        <v>-2.5000000000000001E-2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586.45299460815727</v>
      </c>
      <c r="P5" s="37">
        <v>63.433685005519081</v>
      </c>
      <c r="Q5" s="37">
        <v>19.5</v>
      </c>
      <c r="R5" s="39">
        <v>0</v>
      </c>
      <c r="S5" s="39">
        <v>0</v>
      </c>
      <c r="T5" s="38">
        <f>SUMPRODUCT(LTA!J5:AN5,LTA!J$101:AN$101,LTA!J$103:AN$103)</f>
        <v>56</v>
      </c>
      <c r="U5" s="38">
        <f>SUMPRODUCT(LTA!J5:AN5,LTA!J$102:AN$102,LTA!J$103:AN$103)</f>
        <v>79.72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1.54</v>
      </c>
      <c r="Z5" s="35">
        <f>IEX!N5</f>
        <v>0</v>
      </c>
      <c r="AA5" s="76">
        <f>STOA!H5</f>
        <v>0.43</v>
      </c>
      <c r="AB5" s="76">
        <f>-STOA!N5</f>
        <v>-91.49</v>
      </c>
      <c r="AC5">
        <f t="shared" si="0"/>
        <v>8.0596110516192088</v>
      </c>
      <c r="AD5">
        <f t="shared" si="1"/>
        <v>841.47442856205714</v>
      </c>
      <c r="AE5">
        <f>'IDT-1'!B5</f>
        <v>0</v>
      </c>
      <c r="AF5" s="25"/>
      <c r="AG5">
        <f t="shared" si="2"/>
        <v>841.47442856205714</v>
      </c>
      <c r="AI5" s="35">
        <f>PXIL!H5</f>
        <v>0</v>
      </c>
      <c r="AJ5" s="35">
        <f>PXIL!N5</f>
        <v>0</v>
      </c>
      <c r="AK5" s="35">
        <f>RTM_IEX!H5</f>
        <v>122.13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0.86999999999999988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10.972360000000002</v>
      </c>
      <c r="E6">
        <f>GT_NG!P6</f>
        <v>-2.5000000000000001E-2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567.7248028136712</v>
      </c>
      <c r="P6" s="37">
        <v>63.433685005519081</v>
      </c>
      <c r="Q6" s="37">
        <v>19.5</v>
      </c>
      <c r="R6" s="39">
        <v>0</v>
      </c>
      <c r="S6" s="39">
        <v>0</v>
      </c>
      <c r="T6" s="38">
        <f>SUMPRODUCT(LTA!J6:AN6,LTA!J$101:AN$101,LTA!J$103:AN$103)</f>
        <v>54.989999999999995</v>
      </c>
      <c r="U6" s="38">
        <f>SUMPRODUCT(LTA!J6:AN6,LTA!J$102:AN$102,LTA!J$103:AN$103)</f>
        <v>78.739999999999995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1.54</v>
      </c>
      <c r="Z6" s="35">
        <f>IEX!N6</f>
        <v>0</v>
      </c>
      <c r="AA6" s="76">
        <f>STOA!H6</f>
        <v>0.43</v>
      </c>
      <c r="AB6" s="76">
        <f>-STOA!N6</f>
        <v>-91.49</v>
      </c>
      <c r="AC6">
        <f t="shared" si="0"/>
        <v>7.8755451556222171</v>
      </c>
      <c r="AD6">
        <f t="shared" si="1"/>
        <v>818.060302663568</v>
      </c>
      <c r="AE6">
        <f>'IDT-1'!B6</f>
        <v>0</v>
      </c>
      <c r="AF6" s="25"/>
      <c r="AG6">
        <f t="shared" si="2"/>
        <v>818.060302663568</v>
      </c>
      <c r="AI6" s="35">
        <f>PXIL!H6</f>
        <v>0</v>
      </c>
      <c r="AJ6" s="35">
        <f>PXIL!N6</f>
        <v>0</v>
      </c>
      <c r="AK6" s="35">
        <f>RTM_IEX!H6</f>
        <v>119.25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0.86999999999999988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10.972360000000002</v>
      </c>
      <c r="E7">
        <f>GT_NG!P7</f>
        <v>-2.5000000000000001E-2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570.12776920860176</v>
      </c>
      <c r="P7" s="37">
        <v>62.51</v>
      </c>
      <c r="Q7" s="37">
        <v>25.214391986062719</v>
      </c>
      <c r="R7" s="39">
        <v>0</v>
      </c>
      <c r="S7" s="39">
        <v>0</v>
      </c>
      <c r="T7" s="38">
        <f>SUMPRODUCT(LTA!J7:AN7,LTA!J$101:AN$101,LTA!J$103:AN$103)</f>
        <v>54.010000000000005</v>
      </c>
      <c r="U7" s="38">
        <f>SUMPRODUCT(LTA!J7:AN7,LTA!J$102:AN$102,LTA!J$103:AN$103)</f>
        <v>79.930000000000007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1.54</v>
      </c>
      <c r="Z7" s="35">
        <f>IEX!N7</f>
        <v>0</v>
      </c>
      <c r="AA7" s="76">
        <f>STOA!H7</f>
        <v>0.38</v>
      </c>
      <c r="AB7" s="76">
        <f>-STOA!N7</f>
        <v>-91.49</v>
      </c>
      <c r="AC7">
        <f t="shared" si="0"/>
        <v>7.767855807950915</v>
      </c>
      <c r="AD7">
        <f t="shared" si="1"/>
        <v>804.36166538671364</v>
      </c>
      <c r="AE7">
        <f>'IDT-1'!B7</f>
        <v>0</v>
      </c>
      <c r="AF7" s="25"/>
      <c r="AG7">
        <f t="shared" si="2"/>
        <v>804.36166538671364</v>
      </c>
      <c r="AI7" s="35">
        <f>PXIL!H7</f>
        <v>0</v>
      </c>
      <c r="AJ7" s="35">
        <f>PXIL!N7</f>
        <v>0</v>
      </c>
      <c r="AK7" s="35">
        <f>RTM_IEX!H7</f>
        <v>98.09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0.86999999999999988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10.972360000000002</v>
      </c>
      <c r="E8">
        <f>GT_NG!P8</f>
        <v>-2.5000000000000001E-2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571.73628605743261</v>
      </c>
      <c r="P8" s="37">
        <v>62.51</v>
      </c>
      <c r="Q8" s="37">
        <v>25.214391986062719</v>
      </c>
      <c r="R8" s="39">
        <v>0</v>
      </c>
      <c r="S8" s="39">
        <v>0</v>
      </c>
      <c r="T8" s="38">
        <f>SUMPRODUCT(LTA!J8:AN8,LTA!J$101:AN$101,LTA!J$103:AN$103)</f>
        <v>52.34</v>
      </c>
      <c r="U8" s="38">
        <f>SUMPRODUCT(LTA!J8:AN8,LTA!J$102:AN$102,LTA!J$103:AN$103)</f>
        <v>79.930000000000007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1.54</v>
      </c>
      <c r="Z8" s="35">
        <f>IEX!N8</f>
        <v>0</v>
      </c>
      <c r="AA8" s="76">
        <f>STOA!H8</f>
        <v>0.38</v>
      </c>
      <c r="AB8" s="76">
        <f>-STOA!N8</f>
        <v>-91.49</v>
      </c>
      <c r="AC8">
        <f t="shared" si="0"/>
        <v>7.6473342393717969</v>
      </c>
      <c r="AD8">
        <f t="shared" si="1"/>
        <v>789.03070380412362</v>
      </c>
      <c r="AE8">
        <f>'IDT-1'!B8</f>
        <v>0</v>
      </c>
      <c r="AF8" s="25"/>
      <c r="AG8">
        <f t="shared" si="2"/>
        <v>789.03070380412362</v>
      </c>
      <c r="AI8" s="35">
        <f>PXIL!H8</f>
        <v>0</v>
      </c>
      <c r="AJ8" s="35">
        <f>PXIL!N8</f>
        <v>0</v>
      </c>
      <c r="AK8" s="35">
        <f>RTM_IEX!H8</f>
        <v>82.7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0.86999999999999988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10.972360000000002</v>
      </c>
      <c r="E9">
        <f>GT_NG!P9</f>
        <v>-2.5000000000000001E-2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565.6578798724787</v>
      </c>
      <c r="P9" s="37">
        <v>62.51</v>
      </c>
      <c r="Q9" s="37">
        <v>25.214391986062719</v>
      </c>
      <c r="R9" s="39">
        <v>0</v>
      </c>
      <c r="S9" s="39">
        <v>0</v>
      </c>
      <c r="T9" s="38">
        <f>SUMPRODUCT(LTA!J9:AN9,LTA!J$101:AN$101,LTA!J$103:AN$103)</f>
        <v>51.67</v>
      </c>
      <c r="U9" s="38">
        <f>SUMPRODUCT(LTA!J9:AN9,LTA!J$102:AN$102,LTA!J$103:AN$103)</f>
        <v>79.930000000000007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1.54</v>
      </c>
      <c r="Z9" s="35">
        <f>IEX!N9</f>
        <v>0</v>
      </c>
      <c r="AA9" s="76">
        <f>STOA!H9</f>
        <v>0.38</v>
      </c>
      <c r="AB9" s="76">
        <f>-STOA!N9</f>
        <v>-91.49</v>
      </c>
      <c r="AC9">
        <f t="shared" si="0"/>
        <v>7.2496246711291557</v>
      </c>
      <c r="AD9">
        <f t="shared" si="1"/>
        <v>738.44000718741222</v>
      </c>
      <c r="AE9">
        <f>'IDT-1'!B9</f>
        <v>0</v>
      </c>
      <c r="AF9" s="25"/>
      <c r="AG9">
        <f t="shared" si="2"/>
        <v>738.44000718741222</v>
      </c>
      <c r="AI9" s="35">
        <f>PXIL!H9</f>
        <v>0</v>
      </c>
      <c r="AJ9" s="35">
        <f>PXIL!N9</f>
        <v>0</v>
      </c>
      <c r="AK9" s="35">
        <f>RTM_IEX!H9</f>
        <v>38.46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0.86999999999999988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10.972360000000002</v>
      </c>
      <c r="E10">
        <f>GT_NG!P10</f>
        <v>-2.5000000000000001E-2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565.6578798724787</v>
      </c>
      <c r="P10" s="37">
        <v>28.85</v>
      </c>
      <c r="Q10" s="37">
        <v>25.214391986062719</v>
      </c>
      <c r="R10" s="39">
        <v>0</v>
      </c>
      <c r="S10" s="39">
        <v>0</v>
      </c>
      <c r="T10" s="38">
        <f>SUMPRODUCT(LTA!J10:AN10,LTA!J$101:AN$101,LTA!J$103:AN$103)</f>
        <v>50.010000000000005</v>
      </c>
      <c r="U10" s="38">
        <f>SUMPRODUCT(LTA!J10:AN10,LTA!J$102:AN$102,LTA!J$103:AN$103)</f>
        <v>79.930000000000007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1.54</v>
      </c>
      <c r="Z10" s="35">
        <f>IEX!N10</f>
        <v>0</v>
      </c>
      <c r="AA10" s="76">
        <f>STOA!H10</f>
        <v>0.38</v>
      </c>
      <c r="AB10" s="76">
        <f>-STOA!N10</f>
        <v>-91.49</v>
      </c>
      <c r="AC10">
        <f t="shared" si="0"/>
        <v>7.1242006711291568</v>
      </c>
      <c r="AD10">
        <f t="shared" si="1"/>
        <v>722.48543118741225</v>
      </c>
      <c r="AE10">
        <f>'IDT-1'!B10</f>
        <v>0</v>
      </c>
      <c r="AF10" s="25"/>
      <c r="AG10">
        <f t="shared" si="2"/>
        <v>722.48543118741225</v>
      </c>
      <c r="AI10" s="35">
        <f>PXIL!H10</f>
        <v>0</v>
      </c>
      <c r="AJ10" s="35">
        <f>PXIL!N10</f>
        <v>0</v>
      </c>
      <c r="AK10" s="35">
        <f>RTM_IEX!H10</f>
        <v>57.7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0.86999999999999988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10.972360000000002</v>
      </c>
      <c r="E11">
        <f>GT_NG!P11</f>
        <v>-2.5000000000000001E-2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568.09543987247878</v>
      </c>
      <c r="P11" s="37">
        <v>28.85</v>
      </c>
      <c r="Q11" s="37">
        <v>25.214391986062719</v>
      </c>
      <c r="R11" s="39">
        <v>0</v>
      </c>
      <c r="S11" s="39">
        <v>0</v>
      </c>
      <c r="T11" s="38">
        <f>SUMPRODUCT(LTA!J11:AN11,LTA!J$101:AN$101,LTA!J$103:AN$103)</f>
        <v>44.67</v>
      </c>
      <c r="U11" s="38">
        <f>SUMPRODUCT(LTA!J11:AN11,LTA!J$102:AN$102,LTA!J$103:AN$103)</f>
        <v>54.01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1.35</v>
      </c>
      <c r="Z11" s="35">
        <f>IEX!N11</f>
        <v>0</v>
      </c>
      <c r="AA11" s="76">
        <f>STOA!H11</f>
        <v>0.38</v>
      </c>
      <c r="AB11" s="76">
        <f>-STOA!N11</f>
        <v>-91.49</v>
      </c>
      <c r="AC11">
        <f t="shared" si="0"/>
        <v>7.0404096391291571</v>
      </c>
      <c r="AD11">
        <f t="shared" si="1"/>
        <v>711.82678221941239</v>
      </c>
      <c r="AE11">
        <f>'IDT-1'!B11</f>
        <v>0</v>
      </c>
      <c r="AF11" s="25"/>
      <c r="AG11">
        <f t="shared" si="2"/>
        <v>711.82678221941239</v>
      </c>
      <c r="AI11" s="35">
        <f>PXIL!H11</f>
        <v>0</v>
      </c>
      <c r="AJ11" s="35">
        <f>PXIL!N11</f>
        <v>0</v>
      </c>
      <c r="AK11" s="35">
        <f>RTM_IEX!H11</f>
        <v>75.97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0.86999999999999988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10.972360000000002</v>
      </c>
      <c r="E12">
        <f>GT_NG!P12</f>
        <v>-2.5000000000000001E-2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568.09543987247878</v>
      </c>
      <c r="P12" s="37">
        <v>28.85</v>
      </c>
      <c r="Q12" s="37">
        <v>25.214391986062719</v>
      </c>
      <c r="R12" s="39">
        <v>0</v>
      </c>
      <c r="S12" s="39">
        <v>0</v>
      </c>
      <c r="T12" s="38">
        <f>SUMPRODUCT(LTA!J12:AN12,LTA!J$101:AN$101,LTA!J$103:AN$103)</f>
        <v>43.67</v>
      </c>
      <c r="U12" s="38">
        <f>SUMPRODUCT(LTA!J12:AN12,LTA!J$102:AN$102,LTA!J$103:AN$103)</f>
        <v>53.290000000000006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1.35</v>
      </c>
      <c r="Z12" s="35">
        <f>IEX!N12</f>
        <v>0</v>
      </c>
      <c r="AA12" s="76">
        <f>STOA!H12</f>
        <v>0.38</v>
      </c>
      <c r="AB12" s="76">
        <f>-STOA!N12</f>
        <v>-91.49</v>
      </c>
      <c r="AC12">
        <f t="shared" si="0"/>
        <v>6.981987639129156</v>
      </c>
      <c r="AD12">
        <f t="shared" si="1"/>
        <v>704.39520421941245</v>
      </c>
      <c r="AE12">
        <f>'IDT-1'!B12</f>
        <v>0</v>
      </c>
      <c r="AF12" s="25"/>
      <c r="AG12">
        <f t="shared" si="2"/>
        <v>704.39520421941245</v>
      </c>
      <c r="AI12" s="35">
        <f>PXIL!H12</f>
        <v>0</v>
      </c>
      <c r="AJ12" s="35">
        <f>PXIL!N12</f>
        <v>0</v>
      </c>
      <c r="AK12" s="35">
        <f>RTM_IEX!H12</f>
        <v>70.2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0.86999999999999988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10.972360000000002</v>
      </c>
      <c r="E13">
        <f>GT_NG!P13</f>
        <v>-2.5000000000000001E-2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565.64802848599686</v>
      </c>
      <c r="P13" s="37">
        <v>28.592678471051151</v>
      </c>
      <c r="Q13" s="37">
        <v>25.214391986062719</v>
      </c>
      <c r="R13" s="39">
        <v>0</v>
      </c>
      <c r="S13" s="39">
        <v>0</v>
      </c>
      <c r="T13" s="38">
        <f>SUMPRODUCT(LTA!J13:AN13,LTA!J$101:AN$101,LTA!J$103:AN$103)</f>
        <v>44.34</v>
      </c>
      <c r="U13" s="38">
        <f>SUMPRODUCT(LTA!J13:AN13,LTA!J$102:AN$102,LTA!J$103:AN$103)</f>
        <v>52.8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1.35</v>
      </c>
      <c r="Z13" s="35">
        <f>IEX!N13</f>
        <v>0</v>
      </c>
      <c r="AA13" s="76">
        <f>STOA!H13</f>
        <v>0.38</v>
      </c>
      <c r="AB13" s="76">
        <f>-STOA!N13</f>
        <v>-91.49</v>
      </c>
      <c r="AC13">
        <f t="shared" si="0"/>
        <v>6.9247767223887973</v>
      </c>
      <c r="AD13">
        <f t="shared" si="1"/>
        <v>697.11768222072203</v>
      </c>
      <c r="AE13">
        <f>'IDT-1'!B13</f>
        <v>0</v>
      </c>
      <c r="AF13" s="25"/>
      <c r="AG13">
        <f t="shared" si="2"/>
        <v>697.11768222072203</v>
      </c>
      <c r="AI13" s="35">
        <f>PXIL!H13</f>
        <v>0</v>
      </c>
      <c r="AJ13" s="35">
        <f>PXIL!N13</f>
        <v>0</v>
      </c>
      <c r="AK13" s="35">
        <f>RTM_IEX!H13</f>
        <v>65.39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0.86999999999999988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10.972360000000002</v>
      </c>
      <c r="E14">
        <f>GT_NG!P14</f>
        <v>-2.5000000000000001E-2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565.64802848599686</v>
      </c>
      <c r="P14" s="37">
        <v>28.592678471051151</v>
      </c>
      <c r="Q14" s="37">
        <v>25.214391986062719</v>
      </c>
      <c r="R14" s="39">
        <v>0</v>
      </c>
      <c r="S14" s="39">
        <v>0</v>
      </c>
      <c r="T14" s="38">
        <f>SUMPRODUCT(LTA!J14:AN14,LTA!J$101:AN$101,LTA!J$103:AN$103)</f>
        <v>44.67</v>
      </c>
      <c r="U14" s="38">
        <f>SUMPRODUCT(LTA!J14:AN14,LTA!J$102:AN$102,LTA!J$103:AN$103)</f>
        <v>52.31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1.35</v>
      </c>
      <c r="Z14" s="35">
        <f>IEX!N14</f>
        <v>0</v>
      </c>
      <c r="AA14" s="76">
        <f>STOA!H14</f>
        <v>0.38</v>
      </c>
      <c r="AB14" s="76">
        <f>-STOA!N14</f>
        <v>-91.49</v>
      </c>
      <c r="AC14">
        <f t="shared" si="0"/>
        <v>6.8935767223887963</v>
      </c>
      <c r="AD14">
        <f t="shared" si="1"/>
        <v>693.14888222072193</v>
      </c>
      <c r="AE14">
        <f>'IDT-1'!B14</f>
        <v>0</v>
      </c>
      <c r="AF14" s="25"/>
      <c r="AG14">
        <f t="shared" si="2"/>
        <v>693.14888222072193</v>
      </c>
      <c r="AI14" s="35">
        <f>PXIL!H14</f>
        <v>0</v>
      </c>
      <c r="AJ14" s="35">
        <f>PXIL!N14</f>
        <v>0</v>
      </c>
      <c r="AK14" s="35">
        <f>RTM_IEX!H14</f>
        <v>61.55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0.86999999999999988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10.972360000000002</v>
      </c>
      <c r="E15">
        <f>GT_NG!P15</f>
        <v>-2.5000000000000001E-2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563.64802848599686</v>
      </c>
      <c r="P15" s="37">
        <v>28.849999999999998</v>
      </c>
      <c r="Q15" s="37">
        <v>25.214391986062719</v>
      </c>
      <c r="R15" s="39">
        <v>0</v>
      </c>
      <c r="S15" s="39">
        <v>0</v>
      </c>
      <c r="T15" s="38">
        <f>SUMPRODUCT(LTA!J15:AN15,LTA!J$101:AN$101,LTA!J$103:AN$103)</f>
        <v>41</v>
      </c>
      <c r="U15" s="38">
        <f>SUMPRODUCT(LTA!J15:AN15,LTA!J$102:AN$102,LTA!J$103:AN$103)</f>
        <v>51.1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1.35</v>
      </c>
      <c r="Z15" s="35">
        <f>IEX!N15</f>
        <v>0</v>
      </c>
      <c r="AA15" s="76">
        <f>STOA!H15</f>
        <v>0.34</v>
      </c>
      <c r="AB15" s="76">
        <f>-STOA!N15</f>
        <v>-91.49</v>
      </c>
      <c r="AC15">
        <f t="shared" si="0"/>
        <v>6.8416078303145982</v>
      </c>
      <c r="AD15">
        <f t="shared" si="1"/>
        <v>686.53817264174506</v>
      </c>
      <c r="AE15">
        <f>'IDT-1'!B15</f>
        <v>0</v>
      </c>
      <c r="AF15" s="25"/>
      <c r="AG15">
        <f t="shared" si="2"/>
        <v>686.53817264174506</v>
      </c>
      <c r="AI15" s="35">
        <f>PXIL!H15</f>
        <v>0</v>
      </c>
      <c r="AJ15" s="35">
        <f>PXIL!N15</f>
        <v>0</v>
      </c>
      <c r="AK15" s="35">
        <f>RTM_IEX!H15</f>
        <v>61.55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0.86999999999999988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10.972360000000002</v>
      </c>
      <c r="E16">
        <f>GT_NG!P16</f>
        <v>-2.5000000000000001E-2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563.64802848599686</v>
      </c>
      <c r="P16" s="37">
        <v>28.849999999999998</v>
      </c>
      <c r="Q16" s="37">
        <v>25.214391986062719</v>
      </c>
      <c r="R16" s="39">
        <v>0</v>
      </c>
      <c r="S16" s="39">
        <v>0</v>
      </c>
      <c r="T16" s="38">
        <f>SUMPRODUCT(LTA!J16:AN16,LTA!J$101:AN$101,LTA!J$103:AN$103)</f>
        <v>41</v>
      </c>
      <c r="U16" s="38">
        <f>SUMPRODUCT(LTA!J16:AN16,LTA!J$102:AN$102,LTA!J$103:AN$103)</f>
        <v>49.71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1.35</v>
      </c>
      <c r="Z16" s="35">
        <f>IEX!N16</f>
        <v>0</v>
      </c>
      <c r="AA16" s="76">
        <f>STOA!H16</f>
        <v>0.34</v>
      </c>
      <c r="AB16" s="76">
        <f>-STOA!N16</f>
        <v>-91.49</v>
      </c>
      <c r="AC16">
        <f t="shared" si="0"/>
        <v>6.8382538303146001</v>
      </c>
      <c r="AD16">
        <f t="shared" si="1"/>
        <v>686.11152664174517</v>
      </c>
      <c r="AE16">
        <f>'IDT-1'!B16</f>
        <v>0</v>
      </c>
      <c r="AF16" s="25"/>
      <c r="AG16">
        <f t="shared" si="2"/>
        <v>686.11152664174517</v>
      </c>
      <c r="AI16" s="35">
        <f>PXIL!H16</f>
        <v>0</v>
      </c>
      <c r="AJ16" s="35">
        <f>PXIL!N16</f>
        <v>0</v>
      </c>
      <c r="AK16" s="35">
        <f>RTM_IEX!H16</f>
        <v>62.51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0.86999999999999988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10.972360000000002</v>
      </c>
      <c r="E17">
        <f>GT_NG!P17</f>
        <v>-2.5000000000000001E-2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563.67215533876265</v>
      </c>
      <c r="P17" s="37">
        <v>28.849999999999998</v>
      </c>
      <c r="Q17" s="37">
        <v>25.214391986062719</v>
      </c>
      <c r="R17" s="39">
        <v>0</v>
      </c>
      <c r="S17" s="39">
        <v>0</v>
      </c>
      <c r="T17" s="38">
        <f>SUMPRODUCT(LTA!J17:AN17,LTA!J$101:AN$101,LTA!J$103:AN$103)</f>
        <v>40.67</v>
      </c>
      <c r="U17" s="38">
        <f>SUMPRODUCT(LTA!J17:AN17,LTA!J$102:AN$102,LTA!J$103:AN$103)</f>
        <v>48.12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1.35</v>
      </c>
      <c r="Z17" s="35">
        <f>IEX!N17</f>
        <v>0</v>
      </c>
      <c r="AA17" s="76">
        <f>STOA!H17</f>
        <v>0.34</v>
      </c>
      <c r="AB17" s="76">
        <f>-STOA!N17</f>
        <v>-91.49</v>
      </c>
      <c r="AC17">
        <f t="shared" si="0"/>
        <v>6.8909360197661718</v>
      </c>
      <c r="AD17">
        <f t="shared" si="1"/>
        <v>692.81297130505925</v>
      </c>
      <c r="AE17">
        <f>'IDT-1'!B17</f>
        <v>0</v>
      </c>
      <c r="AF17" s="25"/>
      <c r="AG17">
        <f t="shared" si="2"/>
        <v>692.81297130505925</v>
      </c>
      <c r="AI17" s="35">
        <f>PXIL!H17</f>
        <v>0</v>
      </c>
      <c r="AJ17" s="35">
        <f>PXIL!N17</f>
        <v>0</v>
      </c>
      <c r="AK17" s="35">
        <f>RTM_IEX!H17</f>
        <v>71.16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0.86999999999999988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10.972360000000002</v>
      </c>
      <c r="E18">
        <f>GT_NG!P18</f>
        <v>-2.5000000000000001E-2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563.67215533876265</v>
      </c>
      <c r="P18" s="37">
        <v>28.849999999999998</v>
      </c>
      <c r="Q18" s="37">
        <v>25.214391986062719</v>
      </c>
      <c r="R18" s="39">
        <v>0</v>
      </c>
      <c r="S18" s="39">
        <v>0</v>
      </c>
      <c r="T18" s="38">
        <f>SUMPRODUCT(LTA!J18:AN18,LTA!J$101:AN$101,LTA!J$103:AN$103)</f>
        <v>39.340000000000003</v>
      </c>
      <c r="U18" s="38">
        <f>SUMPRODUCT(LTA!J18:AN18,LTA!J$102:AN$102,LTA!J$103:AN$103)</f>
        <v>47.62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1.35</v>
      </c>
      <c r="Z18" s="35">
        <f>IEX!N18</f>
        <v>0</v>
      </c>
      <c r="AA18" s="76">
        <f>STOA!H18</f>
        <v>0.34</v>
      </c>
      <c r="AB18" s="76">
        <f>-STOA!N18</f>
        <v>-91.49</v>
      </c>
      <c r="AC18">
        <f t="shared" si="0"/>
        <v>6.9367220197661732</v>
      </c>
      <c r="AD18">
        <f t="shared" si="1"/>
        <v>698.63718530505935</v>
      </c>
      <c r="AE18">
        <f>'IDT-1'!B18</f>
        <v>0</v>
      </c>
      <c r="AF18" s="25"/>
      <c r="AG18">
        <f t="shared" si="2"/>
        <v>698.63718530505935</v>
      </c>
      <c r="AI18" s="35">
        <f>PXIL!H18</f>
        <v>0</v>
      </c>
      <c r="AJ18" s="35">
        <f>PXIL!N18</f>
        <v>0</v>
      </c>
      <c r="AK18" s="35">
        <f>RTM_IEX!H18</f>
        <v>78.86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0.86999999999999988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10.972360000000002</v>
      </c>
      <c r="E19">
        <f>GT_NG!P19</f>
        <v>-2.5000000000000001E-2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566.19755954166135</v>
      </c>
      <c r="P19" s="37">
        <v>38.466491244071499</v>
      </c>
      <c r="Q19" s="37">
        <v>25.214391986062719</v>
      </c>
      <c r="R19" s="39">
        <v>0</v>
      </c>
      <c r="S19" s="39">
        <v>0</v>
      </c>
      <c r="T19" s="38">
        <f>SUMPRODUCT(LTA!J19:AN19,LTA!J$101:AN$101,LTA!J$103:AN$103)</f>
        <v>36.67</v>
      </c>
      <c r="U19" s="38">
        <f>SUMPRODUCT(LTA!J19:AN19,LTA!J$102:AN$102,LTA!J$103:AN$103)</f>
        <v>46.21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1.34</v>
      </c>
      <c r="Z19" s="35">
        <f>IEX!N19</f>
        <v>0</v>
      </c>
      <c r="AA19" s="76">
        <f>STOA!H19</f>
        <v>0.43</v>
      </c>
      <c r="AB19" s="76">
        <f>-STOA!N19</f>
        <v>-91.49</v>
      </c>
      <c r="AC19">
        <f t="shared" si="0"/>
        <v>7.0527228042525394</v>
      </c>
      <c r="AD19">
        <f t="shared" si="1"/>
        <v>713.39307996754303</v>
      </c>
      <c r="AE19">
        <f>'IDT-1'!B19</f>
        <v>0</v>
      </c>
      <c r="AF19" s="25"/>
      <c r="AG19">
        <f t="shared" si="2"/>
        <v>713.39307996754303</v>
      </c>
      <c r="AI19" s="35">
        <f>PXIL!H19</f>
        <v>0</v>
      </c>
      <c r="AJ19" s="35">
        <f>PXIL!N19</f>
        <v>0</v>
      </c>
      <c r="AK19" s="35">
        <f>RTM_IEX!H19</f>
        <v>85.59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0.86999999999999988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10.972360000000002</v>
      </c>
      <c r="E20">
        <f>GT_NG!P20</f>
        <v>-2.5000000000000001E-2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566.19755954166135</v>
      </c>
      <c r="P20" s="37">
        <v>38.466491244071499</v>
      </c>
      <c r="Q20" s="37">
        <v>25.214391986062719</v>
      </c>
      <c r="R20" s="39">
        <v>0</v>
      </c>
      <c r="S20" s="39">
        <v>0</v>
      </c>
      <c r="T20" s="38">
        <f>SUMPRODUCT(LTA!J20:AN20,LTA!J$101:AN$101,LTA!J$103:AN$103)</f>
        <v>37.33</v>
      </c>
      <c r="U20" s="38">
        <f>SUMPRODUCT(LTA!J20:AN20,LTA!J$102:AN$102,LTA!J$103:AN$103)</f>
        <v>45.72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1.35</v>
      </c>
      <c r="Z20" s="35">
        <f>IEX!N20</f>
        <v>0</v>
      </c>
      <c r="AA20" s="76">
        <f>STOA!H20</f>
        <v>0.43</v>
      </c>
      <c r="AB20" s="76">
        <f>-STOA!N20</f>
        <v>-91.49</v>
      </c>
      <c r="AC20">
        <f t="shared" si="0"/>
        <v>7.1516268042525395</v>
      </c>
      <c r="AD20">
        <f t="shared" si="1"/>
        <v>725.97417596754315</v>
      </c>
      <c r="AE20">
        <f>'IDT-1'!B20</f>
        <v>0</v>
      </c>
      <c r="AF20" s="25"/>
      <c r="AG20">
        <f t="shared" si="2"/>
        <v>725.97417596754315</v>
      </c>
      <c r="AI20" s="35">
        <f>PXIL!H20</f>
        <v>0</v>
      </c>
      <c r="AJ20" s="35">
        <f>PXIL!N20</f>
        <v>0</v>
      </c>
      <c r="AK20" s="35">
        <f>RTM_IEX!H20</f>
        <v>98.09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0.86999999999999988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10.972360000000002</v>
      </c>
      <c r="E21">
        <f>GT_NG!P21</f>
        <v>-2.5000000000000001E-2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621.66999954166124</v>
      </c>
      <c r="P21" s="37">
        <v>38.466491244071499</v>
      </c>
      <c r="Q21" s="37">
        <v>25.214391986062719</v>
      </c>
      <c r="R21" s="39">
        <v>0</v>
      </c>
      <c r="S21" s="39">
        <v>0</v>
      </c>
      <c r="T21" s="38">
        <f>SUMPRODUCT(LTA!J21:AN21,LTA!J$101:AN$101,LTA!J$103:AN$103)</f>
        <v>32.01</v>
      </c>
      <c r="U21" s="38">
        <f>SUMPRODUCT(LTA!J21:AN21,LTA!J$102:AN$102,LTA!J$103:AN$103)</f>
        <v>40.5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1.35</v>
      </c>
      <c r="Z21" s="35">
        <f>IEX!N21</f>
        <v>0</v>
      </c>
      <c r="AA21" s="76">
        <f>STOA!H21</f>
        <v>0.43</v>
      </c>
      <c r="AB21" s="76">
        <f>-STOA!N21</f>
        <v>-91.49</v>
      </c>
      <c r="AC21">
        <f t="shared" si="0"/>
        <v>7.2320638362525376</v>
      </c>
      <c r="AD21">
        <f t="shared" si="1"/>
        <v>736.20617893554288</v>
      </c>
      <c r="AE21">
        <f>'IDT-1'!B21</f>
        <v>0</v>
      </c>
      <c r="AF21" s="25"/>
      <c r="AG21">
        <f t="shared" si="2"/>
        <v>736.20617893554288</v>
      </c>
      <c r="AI21" s="35">
        <f>PXIL!H21</f>
        <v>0</v>
      </c>
      <c r="AJ21" s="35">
        <f>PXIL!N21</f>
        <v>0</v>
      </c>
      <c r="AK21" s="35">
        <f>RTM_IEX!H21</f>
        <v>63.47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0.86999999999999988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10.972360000000002</v>
      </c>
      <c r="E22">
        <f>GT_NG!P22</f>
        <v>-2.5000000000000001E-2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650.67999954166112</v>
      </c>
      <c r="P22" s="37">
        <v>38.466491244071499</v>
      </c>
      <c r="Q22" s="37">
        <v>25.214391986062719</v>
      </c>
      <c r="R22" s="39">
        <v>0</v>
      </c>
      <c r="S22" s="39">
        <v>0</v>
      </c>
      <c r="T22" s="38">
        <f>SUMPRODUCT(LTA!J22:AN22,LTA!J$101:AN$101,LTA!J$103:AN$103)</f>
        <v>31.67</v>
      </c>
      <c r="U22" s="38">
        <f>SUMPRODUCT(LTA!J22:AN22,LTA!J$102:AN$102,LTA!J$103:AN$103)</f>
        <v>38.020000000000003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1.35</v>
      </c>
      <c r="Z22" s="35">
        <f>IEX!N22</f>
        <v>0</v>
      </c>
      <c r="AA22" s="76">
        <f>STOA!H22</f>
        <v>0.43</v>
      </c>
      <c r="AB22" s="76">
        <f>-STOA!N22</f>
        <v>-91.49</v>
      </c>
      <c r="AC22">
        <f t="shared" si="0"/>
        <v>7.3838518362525356</v>
      </c>
      <c r="AD22">
        <f t="shared" si="1"/>
        <v>755.51439093554268</v>
      </c>
      <c r="AE22">
        <f>'IDT-1'!B22</f>
        <v>0</v>
      </c>
      <c r="AF22" s="25"/>
      <c r="AG22">
        <f t="shared" si="2"/>
        <v>755.51439093554268</v>
      </c>
      <c r="AI22" s="35">
        <f>PXIL!H22</f>
        <v>0</v>
      </c>
      <c r="AJ22" s="35">
        <f>PXIL!N22</f>
        <v>0</v>
      </c>
      <c r="AK22" s="35">
        <f>RTM_IEX!H22</f>
        <v>56.74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0.86999999999999988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10.972360000000002</v>
      </c>
      <c r="E23">
        <f>GT_NG!P23</f>
        <v>-2.5000000000000001E-2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679.42999954166112</v>
      </c>
      <c r="P23" s="37">
        <v>38.466491244071499</v>
      </c>
      <c r="Q23" s="37">
        <v>25.214391986062719</v>
      </c>
      <c r="R23" s="39">
        <v>0</v>
      </c>
      <c r="S23" s="39">
        <v>0</v>
      </c>
      <c r="T23" s="38">
        <f>SUMPRODUCT(LTA!J23:AN23,LTA!J$101:AN$101,LTA!J$103:AN$103)</f>
        <v>26.009999999999998</v>
      </c>
      <c r="U23" s="38">
        <f>SUMPRODUCT(LTA!J23:AN23,LTA!J$102:AN$102,LTA!J$103:AN$103)</f>
        <v>35.909999999999997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1.35</v>
      </c>
      <c r="Z23" s="35">
        <f>IEX!N23</f>
        <v>0</v>
      </c>
      <c r="AA23" s="76">
        <f>STOA!H23</f>
        <v>0.43</v>
      </c>
      <c r="AB23" s="76">
        <f>-STOA!N23</f>
        <v>-91.49</v>
      </c>
      <c r="AC23">
        <f t="shared" si="0"/>
        <v>7.5550618362525368</v>
      </c>
      <c r="AD23">
        <f t="shared" si="1"/>
        <v>777.29318093554275</v>
      </c>
      <c r="AE23">
        <f>'IDT-1'!B23</f>
        <v>0</v>
      </c>
      <c r="AF23" s="25"/>
      <c r="AG23">
        <f t="shared" si="2"/>
        <v>777.29318093554275</v>
      </c>
      <c r="AI23" s="35">
        <f>PXIL!H23</f>
        <v>0</v>
      </c>
      <c r="AJ23" s="35">
        <f>PXIL!N23</f>
        <v>0</v>
      </c>
      <c r="AK23" s="35">
        <f>RTM_IEX!H23</f>
        <v>57.71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0.86999999999999988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10.972360000000002</v>
      </c>
      <c r="E24">
        <f>GT_NG!P24</f>
        <v>-2.5000000000000001E-2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688.64169145216033</v>
      </c>
      <c r="P24" s="37">
        <v>38.466491244071499</v>
      </c>
      <c r="Q24" s="37">
        <v>25.214391986062719</v>
      </c>
      <c r="R24" s="39">
        <v>0</v>
      </c>
      <c r="S24" s="39">
        <v>0</v>
      </c>
      <c r="T24" s="38">
        <f>SUMPRODUCT(LTA!J24:AN24,LTA!J$101:AN$101,LTA!J$103:AN$103)</f>
        <v>26.009999999999998</v>
      </c>
      <c r="U24" s="38">
        <f>SUMPRODUCT(LTA!J24:AN24,LTA!J$102:AN$102,LTA!J$103:AN$103)</f>
        <v>35.82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1.35</v>
      </c>
      <c r="Z24" s="35">
        <f>IEX!N24</f>
        <v>0</v>
      </c>
      <c r="AA24" s="76">
        <f>STOA!H24</f>
        <v>0.43</v>
      </c>
      <c r="AB24" s="76">
        <f>-STOA!N24</f>
        <v>-91.49</v>
      </c>
      <c r="AC24">
        <f t="shared" si="0"/>
        <v>7.7836150331544314</v>
      </c>
      <c r="AD24">
        <f t="shared" si="1"/>
        <v>806.36631964914011</v>
      </c>
      <c r="AE24">
        <f>'IDT-1'!B24</f>
        <v>0</v>
      </c>
      <c r="AF24" s="25"/>
      <c r="AG24">
        <f t="shared" si="2"/>
        <v>806.36631964914011</v>
      </c>
      <c r="AI24" s="35">
        <f>PXIL!H24</f>
        <v>0</v>
      </c>
      <c r="AJ24" s="35">
        <f>PXIL!N24</f>
        <v>0</v>
      </c>
      <c r="AK24" s="35">
        <f>RTM_IEX!H24</f>
        <v>77.89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0.86999999999999988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10.972360000000002</v>
      </c>
      <c r="E25">
        <f>GT_NG!P25</f>
        <v>-2.5000000000000001E-2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727.75312897863319</v>
      </c>
      <c r="P25" s="37">
        <v>57.7</v>
      </c>
      <c r="Q25" s="37">
        <v>25.214391986062719</v>
      </c>
      <c r="R25" s="39">
        <v>0</v>
      </c>
      <c r="S25" s="39">
        <v>0</v>
      </c>
      <c r="T25" s="38">
        <f>SUMPRODUCT(LTA!J25:AN25,LTA!J$101:AN$101,LTA!J$103:AN$103)</f>
        <v>26.33</v>
      </c>
      <c r="U25" s="38">
        <f>SUMPRODUCT(LTA!J25:AN25,LTA!J$102:AN$102,LTA!J$103:AN$103)</f>
        <v>42.02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1.35</v>
      </c>
      <c r="Z25" s="35">
        <f>IEX!N25</f>
        <v>0</v>
      </c>
      <c r="AA25" s="76">
        <f>STOA!H25</f>
        <v>0.43</v>
      </c>
      <c r="AB25" s="76">
        <f>-STOA!N25</f>
        <v>-91.49</v>
      </c>
      <c r="AC25">
        <f t="shared" si="0"/>
        <v>8.3195916141571633</v>
      </c>
      <c r="AD25">
        <f t="shared" si="1"/>
        <v>874.54528935053884</v>
      </c>
      <c r="AE25">
        <f>'IDT-1'!B25</f>
        <v>0</v>
      </c>
      <c r="AF25" s="25"/>
      <c r="AG25">
        <f t="shared" si="2"/>
        <v>874.54528935053884</v>
      </c>
      <c r="AI25" s="35">
        <f>PXIL!H25</f>
        <v>0</v>
      </c>
      <c r="AJ25" s="35">
        <f>PXIL!N25</f>
        <v>0</v>
      </c>
      <c r="AK25" s="35">
        <f>RTM_IEX!H25</f>
        <v>81.739999999999995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0.86999999999999988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10.972360000000002</v>
      </c>
      <c r="E26">
        <f>GT_NG!P26</f>
        <v>-2.5000000000000001E-2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744.12213970573941</v>
      </c>
      <c r="P26" s="37">
        <v>76.93480521234217</v>
      </c>
      <c r="Q26" s="37">
        <v>25.214391986062719</v>
      </c>
      <c r="R26" s="39">
        <v>0</v>
      </c>
      <c r="S26" s="39">
        <v>0</v>
      </c>
      <c r="T26" s="38">
        <f>SUMPRODUCT(LTA!J26:AN26,LTA!J$101:AN$101,LTA!J$103:AN$103)</f>
        <v>26.009999999999998</v>
      </c>
      <c r="U26" s="38">
        <f>SUMPRODUCT(LTA!J26:AN26,LTA!J$102:AN$102,LTA!J$103:AN$103)</f>
        <v>43.02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1.35</v>
      </c>
      <c r="Z26" s="35">
        <f>IEX!N26</f>
        <v>0</v>
      </c>
      <c r="AA26" s="76">
        <f>STOA!H26</f>
        <v>0.43</v>
      </c>
      <c r="AB26" s="76">
        <f>-STOA!N26</f>
        <v>-91.49</v>
      </c>
      <c r="AC26">
        <f t="shared" si="0"/>
        <v>8.6701533784848603</v>
      </c>
      <c r="AD26">
        <f t="shared" si="1"/>
        <v>919.13854352565943</v>
      </c>
      <c r="AE26">
        <f>'IDT-1'!B26</f>
        <v>0</v>
      </c>
      <c r="AF26" s="25"/>
      <c r="AG26">
        <f t="shared" si="2"/>
        <v>919.13854352565943</v>
      </c>
      <c r="AI26" s="35">
        <f>PXIL!H26</f>
        <v>0</v>
      </c>
      <c r="AJ26" s="35">
        <f>PXIL!N26</f>
        <v>0</v>
      </c>
      <c r="AK26" s="35">
        <f>RTM_IEX!H26</f>
        <v>90.4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0.86999999999999988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10.972360000000002</v>
      </c>
      <c r="E27">
        <f>GT_NG!P27</f>
        <v>-2.5000000000000001E-2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777.77062537776487</v>
      </c>
      <c r="P27" s="37">
        <v>91.23</v>
      </c>
      <c r="Q27" s="37">
        <v>25.214391986062719</v>
      </c>
      <c r="R27" s="39">
        <v>0.3352112676056338</v>
      </c>
      <c r="S27" s="39">
        <v>0</v>
      </c>
      <c r="T27" s="38">
        <f>SUMPRODUCT(LTA!J27:AN27,LTA!J$101:AN$101,LTA!J$103:AN$103)</f>
        <v>20.67</v>
      </c>
      <c r="U27" s="38">
        <f>SUMPRODUCT(LTA!J27:AN27,LTA!J$102:AN$102,LTA!J$103:AN$103)</f>
        <v>40.020000000000003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1.54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7.7688607242822432</v>
      </c>
      <c r="AD27">
        <f t="shared" si="1"/>
        <v>988.18872790715079</v>
      </c>
      <c r="AE27">
        <f>'IDT-1'!B27</f>
        <v>0</v>
      </c>
      <c r="AF27" s="25"/>
      <c r="AG27">
        <f t="shared" si="2"/>
        <v>988.18872790715079</v>
      </c>
      <c r="AI27" s="35">
        <f>PXIL!H27</f>
        <v>0</v>
      </c>
      <c r="AJ27" s="35">
        <f>PXIL!N27</f>
        <v>0</v>
      </c>
      <c r="AK27" s="35">
        <f>RTM_IEX!H27</f>
        <v>26.93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0.86999999999999988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10.972360000000002</v>
      </c>
      <c r="E28">
        <f>GT_NG!P28</f>
        <v>-2.5000000000000001E-2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832.43817389504034</v>
      </c>
      <c r="P28" s="37">
        <v>91.23</v>
      </c>
      <c r="Q28" s="37">
        <v>25.214391986062719</v>
      </c>
      <c r="R28" s="39">
        <v>0.63</v>
      </c>
      <c r="S28" s="39">
        <v>0</v>
      </c>
      <c r="T28" s="38">
        <f>SUMPRODUCT(LTA!J28:AN28,LTA!J$101:AN$101,LTA!J$103:AN$103)</f>
        <v>20.67</v>
      </c>
      <c r="U28" s="38">
        <f>SUMPRODUCT(LTA!J28:AN28,LTA!J$102:AN$102,LTA!J$103:AN$103)</f>
        <v>40.020000000000003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1.54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8.2500609548296673</v>
      </c>
      <c r="AD28">
        <f t="shared" si="1"/>
        <v>1049.3998649262733</v>
      </c>
      <c r="AE28">
        <f>'IDT-1'!B28</f>
        <v>0</v>
      </c>
      <c r="AF28" s="25"/>
      <c r="AG28">
        <f t="shared" si="2"/>
        <v>1049.3998649262733</v>
      </c>
      <c r="AI28" s="35">
        <f>PXIL!H28</f>
        <v>0</v>
      </c>
      <c r="AJ28" s="35">
        <f>PXIL!N28</f>
        <v>0</v>
      </c>
      <c r="AK28" s="35">
        <f>RTM_IEX!H28</f>
        <v>33.659999999999997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0.86999999999999988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10.972360000000002</v>
      </c>
      <c r="E29">
        <f>GT_NG!P29</f>
        <v>-2.5000000000000001E-2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881.44459945215931</v>
      </c>
      <c r="P29" s="37">
        <v>91.23</v>
      </c>
      <c r="Q29" s="37">
        <v>25.214391986062719</v>
      </c>
      <c r="R29" s="39">
        <v>2.02</v>
      </c>
      <c r="S29" s="39">
        <v>0</v>
      </c>
      <c r="T29" s="38">
        <f>SUMPRODUCT(LTA!J29:AN29,LTA!J$101:AN$101,LTA!J$103:AN$103)</f>
        <v>20.81</v>
      </c>
      <c r="U29" s="38">
        <f>SUMPRODUCT(LTA!J29:AN29,LTA!J$102:AN$102,LTA!J$103:AN$103)</f>
        <v>39.82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1.54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8.5302090741751968</v>
      </c>
      <c r="AD29">
        <f t="shared" si="1"/>
        <v>1085.0361423640468</v>
      </c>
      <c r="AE29">
        <f>'IDT-1'!B29</f>
        <v>0</v>
      </c>
      <c r="AF29" s="25"/>
      <c r="AG29">
        <f t="shared" si="2"/>
        <v>1085.0361423640468</v>
      </c>
      <c r="AI29" s="35">
        <f>PXIL!H29</f>
        <v>0</v>
      </c>
      <c r="AJ29" s="35">
        <f>PXIL!N29</f>
        <v>0</v>
      </c>
      <c r="AK29" s="35">
        <f>RTM_IEX!H29</f>
        <v>19.239999999999998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0.86999999999999988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10.972360000000002</v>
      </c>
      <c r="E30">
        <f>GT_NG!P30</f>
        <v>-2.5000000000000001E-2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889.00685400426892</v>
      </c>
      <c r="P30" s="37">
        <v>91.23</v>
      </c>
      <c r="Q30" s="37">
        <v>38.1</v>
      </c>
      <c r="R30" s="39">
        <v>7.64</v>
      </c>
      <c r="S30" s="39">
        <v>0</v>
      </c>
      <c r="T30" s="38">
        <f>SUMPRODUCT(LTA!J30:AN30,LTA!J$101:AN$101,LTA!J$103:AN$103)</f>
        <v>21.009999999999998</v>
      </c>
      <c r="U30" s="38">
        <f>SUMPRODUCT(LTA!J30:AN30,LTA!J$102:AN$102,LTA!J$103:AN$103)</f>
        <v>39.620000000000005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1.54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8.9060744021903648</v>
      </c>
      <c r="AD30">
        <f t="shared" si="1"/>
        <v>1132.8481396020784</v>
      </c>
      <c r="AE30">
        <f>'IDT-1'!B30</f>
        <v>0</v>
      </c>
      <c r="AF30" s="25"/>
      <c r="AG30">
        <f t="shared" si="2"/>
        <v>1132.8481396020784</v>
      </c>
      <c r="AI30" s="35">
        <f>PXIL!H30</f>
        <v>0</v>
      </c>
      <c r="AJ30" s="35">
        <f>PXIL!N30</f>
        <v>0</v>
      </c>
      <c r="AK30" s="35">
        <f>RTM_IEX!H30</f>
        <v>41.36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0.86999999999999988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10.972360000000002</v>
      </c>
      <c r="E31">
        <f>GT_NG!P31</f>
        <v>-2.5000000000000001E-2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975.15676543740744</v>
      </c>
      <c r="P31" s="37">
        <v>91.23</v>
      </c>
      <c r="Q31" s="37">
        <v>38.1</v>
      </c>
      <c r="R31" s="39">
        <v>18.904772727272729</v>
      </c>
      <c r="S31" s="39">
        <v>0</v>
      </c>
      <c r="T31" s="38">
        <f>SUMPRODUCT(LTA!J31:AN31,LTA!J$101:AN$101,LTA!J$103:AN$103)</f>
        <v>24.88</v>
      </c>
      <c r="U31" s="38">
        <f>SUMPRODUCT(LTA!J31:AN31,LTA!J$102:AN$102,LTA!J$103:AN$103)</f>
        <v>45.620000000000005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1.54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9.4689368483371954</v>
      </c>
      <c r="AD31">
        <f t="shared" si="1"/>
        <v>1192.399961316343</v>
      </c>
      <c r="AE31">
        <f>'IDT-1'!B31</f>
        <v>0</v>
      </c>
      <c r="AF31" s="25"/>
      <c r="AG31">
        <f t="shared" si="2"/>
        <v>1192.399961316343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-6</v>
      </c>
      <c r="AM31" s="35">
        <f>RTM_PXI!H31</f>
        <v>0</v>
      </c>
      <c r="AN31" s="35">
        <f>RTM_PXI!N31</f>
        <v>0</v>
      </c>
      <c r="AO31" s="148">
        <f>GDAM_IEX!H31</f>
        <v>0.96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10.972360000000002</v>
      </c>
      <c r="E32">
        <f>GT_NG!P32</f>
        <v>-2.5000000000000001E-2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1034.3114866914839</v>
      </c>
      <c r="P32" s="37">
        <v>91.23</v>
      </c>
      <c r="Q32" s="37">
        <v>38.1</v>
      </c>
      <c r="R32" s="39">
        <v>30.5</v>
      </c>
      <c r="S32" s="39">
        <v>0</v>
      </c>
      <c r="T32" s="38">
        <f>SUMPRODUCT(LTA!J32:AN32,LTA!J$101:AN$101,LTA!J$103:AN$103)</f>
        <v>31.36</v>
      </c>
      <c r="U32" s="38">
        <f>SUMPRODUCT(LTA!J32:AN32,LTA!J$102:AN$102,LTA!J$103:AN$103)</f>
        <v>45.22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1.54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10.138962311389703</v>
      </c>
      <c r="AD32">
        <f t="shared" si="1"/>
        <v>1259.559884380094</v>
      </c>
      <c r="AE32">
        <f>'IDT-1'!B32</f>
        <v>0</v>
      </c>
      <c r="AF32" s="25"/>
      <c r="AG32">
        <f t="shared" si="2"/>
        <v>1259.559884380094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-15</v>
      </c>
      <c r="AM32" s="35">
        <f>RTM_PXI!H32</f>
        <v>0</v>
      </c>
      <c r="AN32" s="35">
        <f>RTM_PXI!N32</f>
        <v>0</v>
      </c>
      <c r="AO32" s="148">
        <f>GDAM_IEX!H32</f>
        <v>0.96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10.972360000000002</v>
      </c>
      <c r="E33">
        <f>GT_NG!P33</f>
        <v>-2.5000000000000001E-2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1103.7937619610639</v>
      </c>
      <c r="P33" s="37">
        <v>91.23</v>
      </c>
      <c r="Q33" s="37">
        <v>38.104392437168549</v>
      </c>
      <c r="R33" s="39">
        <v>32</v>
      </c>
      <c r="S33" s="39">
        <v>0</v>
      </c>
      <c r="T33" s="38">
        <f>SUMPRODUCT(LTA!J33:AN33,LTA!J$101:AN$101,LTA!J$103:AN$103)</f>
        <v>41.05</v>
      </c>
      <c r="U33" s="38">
        <f>SUMPRODUCT(LTA!J33:AN33,LTA!J$102:AN$102,LTA!J$103:AN$103)</f>
        <v>44.620000000000005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1.54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10.763560319502343</v>
      </c>
      <c r="AD33">
        <f t="shared" si="1"/>
        <v>1339.01195407873</v>
      </c>
      <c r="AE33">
        <f>'IDT-1'!B33</f>
        <v>0</v>
      </c>
      <c r="AF33" s="25"/>
      <c r="AG33">
        <f t="shared" si="2"/>
        <v>1339.01195407873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-15</v>
      </c>
      <c r="AM33" s="35">
        <f>RTM_PXI!H33</f>
        <v>0</v>
      </c>
      <c r="AN33" s="35">
        <f>RTM_PXI!N33</f>
        <v>0</v>
      </c>
      <c r="AO33" s="148">
        <f>GDAM_IEX!H33</f>
        <v>0.96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10.972360000000002</v>
      </c>
      <c r="E34">
        <f>GT_NG!P34</f>
        <v>-2.5000000000000001E-2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1129.1363440517296</v>
      </c>
      <c r="P34" s="37">
        <v>91.23</v>
      </c>
      <c r="Q34" s="37">
        <v>38.104392437168549</v>
      </c>
      <c r="R34" s="39">
        <v>35.499999999999993</v>
      </c>
      <c r="S34" s="39">
        <v>0</v>
      </c>
      <c r="T34" s="38">
        <f>SUMPRODUCT(LTA!J34:AN34,LTA!J$101:AN$101,LTA!J$103:AN$103)</f>
        <v>58.26</v>
      </c>
      <c r="U34" s="38">
        <f>SUMPRODUCT(LTA!J34:AN34,LTA!J$102:AN$102,LTA!J$103:AN$103)</f>
        <v>42.620000000000005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1.54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11.067863868396513</v>
      </c>
      <c r="AD34">
        <f t="shared" si="1"/>
        <v>1387.7602326205015</v>
      </c>
      <c r="AE34">
        <f>'IDT-1'!B34</f>
        <v>0</v>
      </c>
      <c r="AF34" s="25"/>
      <c r="AG34">
        <f t="shared" si="2"/>
        <v>1387.7602326205015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-10</v>
      </c>
      <c r="AM34" s="35">
        <f>RTM_PXI!H34</f>
        <v>0</v>
      </c>
      <c r="AN34" s="35">
        <f>RTM_PXI!N34</f>
        <v>0</v>
      </c>
      <c r="AO34" s="148">
        <f>GDAM_IEX!H34</f>
        <v>0.96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10.972360000000002</v>
      </c>
      <c r="E35">
        <f>GT_NG!P35</f>
        <v>-0.08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1047.9013682400248</v>
      </c>
      <c r="P35" s="37">
        <v>91.23</v>
      </c>
      <c r="Q35" s="37">
        <v>38.104392437168549</v>
      </c>
      <c r="R35" s="39">
        <v>38.499999999999993</v>
      </c>
      <c r="S35" s="39">
        <v>0</v>
      </c>
      <c r="T35" s="38">
        <f>SUMPRODUCT(LTA!J35:AN35,LTA!J$101:AN$101,LTA!J$103:AN$103)</f>
        <v>97.550000000000011</v>
      </c>
      <c r="U35" s="38">
        <f>SUMPRODUCT(LTA!J35:AN35,LTA!J$102:AN$102,LTA!J$103:AN$103)</f>
        <v>39.22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1.54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11.329256246744716</v>
      </c>
      <c r="AD35">
        <f t="shared" si="1"/>
        <v>1440.9788644304485</v>
      </c>
      <c r="AE35">
        <f>'IDT-1'!B35</f>
        <v>0</v>
      </c>
      <c r="AF35" s="25"/>
      <c r="AG35">
        <f t="shared" si="2"/>
        <v>1440.9788644304485</v>
      </c>
      <c r="AI35" s="35">
        <f>PXIL!H35</f>
        <v>0</v>
      </c>
      <c r="AJ35" s="35">
        <f>PXIL!N35</f>
        <v>0</v>
      </c>
      <c r="AK35" s="35">
        <f>RTM_IEX!H35</f>
        <v>85.59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0.96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10.972360000000002</v>
      </c>
      <c r="E36">
        <f>GT_NG!P36</f>
        <v>-0.08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996.39438705939233</v>
      </c>
      <c r="P36" s="37">
        <v>91.23</v>
      </c>
      <c r="Q36" s="37">
        <v>38.104392437168549</v>
      </c>
      <c r="R36" s="39">
        <v>38.5</v>
      </c>
      <c r="S36" s="39">
        <v>0</v>
      </c>
      <c r="T36" s="38">
        <f>SUMPRODUCT(LTA!J36:AN36,LTA!J$101:AN$101,LTA!J$103:AN$103)</f>
        <v>141.07999999999998</v>
      </c>
      <c r="U36" s="38">
        <f>SUMPRODUCT(LTA!J36:AN36,LTA!J$102:AN$102,LTA!J$103:AN$103)</f>
        <v>37.82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1.54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11.451193793535781</v>
      </c>
      <c r="AD36">
        <f t="shared" si="1"/>
        <v>1456.4899457030249</v>
      </c>
      <c r="AE36">
        <f>'IDT-1'!B36</f>
        <v>29.286000000000001</v>
      </c>
      <c r="AF36" s="25"/>
      <c r="AG36">
        <f t="shared" si="2"/>
        <v>1485.7759457030249</v>
      </c>
      <c r="AI36" s="35">
        <f>PXIL!H36</f>
        <v>0</v>
      </c>
      <c r="AJ36" s="35">
        <f>PXIL!N36</f>
        <v>0</v>
      </c>
      <c r="AK36" s="35">
        <f>RTM_IEX!H36</f>
        <v>101.94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9.620000000000001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10.972360000000002</v>
      </c>
      <c r="E37">
        <f>GT_NG!P37</f>
        <v>-0.08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969.35550634277104</v>
      </c>
      <c r="P37" s="37">
        <v>91.23</v>
      </c>
      <c r="Q37" s="37">
        <v>38.104392437168549</v>
      </c>
      <c r="R37" s="39">
        <v>41.5</v>
      </c>
      <c r="S37" s="39">
        <v>0</v>
      </c>
      <c r="T37" s="38">
        <f>SUMPRODUCT(LTA!J37:AN37,LTA!J$101:AN$101,LTA!J$103:AN$103)</f>
        <v>183.82999999999998</v>
      </c>
      <c r="U37" s="38">
        <f>SUMPRODUCT(LTA!J37:AN37,LTA!J$102:AN$102,LTA!J$103:AN$103)</f>
        <v>36.42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1.54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11.796196523946136</v>
      </c>
      <c r="AD37">
        <f t="shared" si="1"/>
        <v>1500.3760622559935</v>
      </c>
      <c r="AE37">
        <f>'IDT-1'!B37</f>
        <v>28</v>
      </c>
      <c r="AF37" s="25"/>
      <c r="AG37">
        <f t="shared" si="2"/>
        <v>1528.3760622559935</v>
      </c>
      <c r="AI37" s="35">
        <f>PXIL!H37</f>
        <v>0</v>
      </c>
      <c r="AJ37" s="35">
        <f>PXIL!N37</f>
        <v>0</v>
      </c>
      <c r="AK37" s="35">
        <f>RTM_IEX!H37</f>
        <v>137.52000000000001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0.96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10.972360000000002</v>
      </c>
      <c r="E38">
        <f>GT_NG!P38</f>
        <v>-0.08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960.4584983089801</v>
      </c>
      <c r="P38" s="37">
        <v>91.23</v>
      </c>
      <c r="Q38" s="37">
        <v>38.104392437168549</v>
      </c>
      <c r="R38" s="39">
        <v>41.5</v>
      </c>
      <c r="S38" s="39">
        <v>0</v>
      </c>
      <c r="T38" s="38">
        <f>SUMPRODUCT(LTA!J38:AN38,LTA!J$101:AN$101,LTA!J$103:AN$103)</f>
        <v>232.21</v>
      </c>
      <c r="U38" s="38">
        <f>SUMPRODUCT(LTA!J38:AN38,LTA!J$102:AN$102,LTA!J$103:AN$103)</f>
        <v>35.020000000000003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6.06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12.093009861282567</v>
      </c>
      <c r="AD38">
        <f t="shared" si="1"/>
        <v>1538.1322408848662</v>
      </c>
      <c r="AE38">
        <f>'IDT-1'!B38</f>
        <v>30.913</v>
      </c>
      <c r="AF38" s="25"/>
      <c r="AG38">
        <f t="shared" si="2"/>
        <v>1569.0452408848662</v>
      </c>
      <c r="AI38" s="35">
        <f>PXIL!H38</f>
        <v>0</v>
      </c>
      <c r="AJ38" s="35">
        <f>PXIL!N38</f>
        <v>0</v>
      </c>
      <c r="AK38" s="35">
        <f>RTM_IEX!H38</f>
        <v>128.86000000000001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5.07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10.972360000000002</v>
      </c>
      <c r="E39">
        <f>GT_NG!P39</f>
        <v>-0.08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943.17615175663673</v>
      </c>
      <c r="P39" s="37">
        <v>91.23</v>
      </c>
      <c r="Q39" s="37">
        <v>38.104392437168549</v>
      </c>
      <c r="R39" s="39">
        <v>41.5</v>
      </c>
      <c r="S39" s="39">
        <v>0</v>
      </c>
      <c r="T39" s="38">
        <f>SUMPRODUCT(LTA!J39:AN39,LTA!J$101:AN$101,LTA!J$103:AN$103)</f>
        <v>294.38</v>
      </c>
      <c r="U39" s="38">
        <f>SUMPRODUCT(LTA!J39:AN39,LTA!J$102:AN$102,LTA!J$103:AN$103)</f>
        <v>47.02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39.049999999999997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12.897015558174289</v>
      </c>
      <c r="AD39">
        <f t="shared" si="1"/>
        <v>1640.4058886356311</v>
      </c>
      <c r="AE39">
        <f>'IDT-1'!B39</f>
        <v>7.05</v>
      </c>
      <c r="AF39" s="25"/>
      <c r="AG39">
        <f t="shared" si="2"/>
        <v>1647.455888635631</v>
      </c>
      <c r="AI39" s="35">
        <f>PXIL!H39</f>
        <v>0</v>
      </c>
      <c r="AJ39" s="35">
        <f>PXIL!N39</f>
        <v>0</v>
      </c>
      <c r="AK39" s="35">
        <f>RTM_IEX!H39</f>
        <v>146.16999999999999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0.96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10.972360000000002</v>
      </c>
      <c r="E40">
        <f>GT_NG!P40</f>
        <v>-0.08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935.17836590658396</v>
      </c>
      <c r="P40" s="37">
        <v>91.23</v>
      </c>
      <c r="Q40" s="37">
        <v>38.104392437168549</v>
      </c>
      <c r="R40" s="39">
        <v>41.5</v>
      </c>
      <c r="S40" s="39">
        <v>0</v>
      </c>
      <c r="T40" s="38">
        <f>SUMPRODUCT(LTA!J40:AN40,LTA!J$101:AN$101,LTA!J$103:AN$103)</f>
        <v>337.62</v>
      </c>
      <c r="U40" s="38">
        <f>SUMPRODUCT(LTA!J40:AN40,LTA!J$102:AN$102,LTA!J$103:AN$103)</f>
        <v>46.82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1.54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13.365344828543877</v>
      </c>
      <c r="AD40">
        <f t="shared" si="1"/>
        <v>1699.9797735152088</v>
      </c>
      <c r="AE40">
        <f>'IDT-1'!B40</f>
        <v>0</v>
      </c>
      <c r="AF40" s="25"/>
      <c r="AG40">
        <f t="shared" si="2"/>
        <v>1699.9797735152088</v>
      </c>
      <c r="AI40" s="35">
        <f>PXIL!H40</f>
        <v>0</v>
      </c>
      <c r="AJ40" s="35">
        <f>PXIL!N40</f>
        <v>0</v>
      </c>
      <c r="AK40" s="35">
        <f>RTM_IEX!H40</f>
        <v>157.71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51.93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10.972360000000002</v>
      </c>
      <c r="E41">
        <f>GT_NG!P41</f>
        <v>-0.08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935.64901666919843</v>
      </c>
      <c r="P41" s="37">
        <v>91.23</v>
      </c>
      <c r="Q41" s="37">
        <v>38.104392437168549</v>
      </c>
      <c r="R41" s="39">
        <v>42.5</v>
      </c>
      <c r="S41" s="39">
        <v>0</v>
      </c>
      <c r="T41" s="38">
        <f>SUMPRODUCT(LTA!J41:AN41,LTA!J$101:AN$101,LTA!J$103:AN$103)</f>
        <v>382.47</v>
      </c>
      <c r="U41" s="38">
        <f>SUMPRODUCT(LTA!J41:AN41,LTA!J$102:AN$102,LTA!J$103:AN$103)</f>
        <v>46.42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46.74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13.63351390449227</v>
      </c>
      <c r="AD41">
        <f t="shared" si="1"/>
        <v>1734.0922552018749</v>
      </c>
      <c r="AE41">
        <f>'IDT-1'!B41</f>
        <v>0</v>
      </c>
      <c r="AF41" s="25"/>
      <c r="AG41">
        <f t="shared" si="2"/>
        <v>1734.0922552018749</v>
      </c>
      <c r="AI41" s="35">
        <f>PXIL!H41</f>
        <v>0</v>
      </c>
      <c r="AJ41" s="35">
        <f>PXIL!N41</f>
        <v>0</v>
      </c>
      <c r="AK41" s="35">
        <f>RTM_IEX!H41</f>
        <v>151.94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0.96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10.972360000000002</v>
      </c>
      <c r="E42">
        <f>GT_NG!P42</f>
        <v>-0.08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944.97807101702449</v>
      </c>
      <c r="P42" s="37">
        <v>91.23</v>
      </c>
      <c r="Q42" s="37">
        <v>38.104392437168549</v>
      </c>
      <c r="R42" s="39">
        <v>42.5</v>
      </c>
      <c r="S42" s="39">
        <v>0</v>
      </c>
      <c r="T42" s="38">
        <f>SUMPRODUCT(LTA!J42:AN42,LTA!J$101:AN$101,LTA!J$103:AN$103)</f>
        <v>425.66</v>
      </c>
      <c r="U42" s="38">
        <f>SUMPRODUCT(LTA!J42:AN42,LTA!J$102:AN$102,LTA!J$103:AN$103)</f>
        <v>45.620000000000005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38.08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13.916880528405315</v>
      </c>
      <c r="AD42">
        <f t="shared" si="1"/>
        <v>1770.1379429257879</v>
      </c>
      <c r="AE42">
        <f>'IDT-1'!B42</f>
        <v>0</v>
      </c>
      <c r="AF42" s="25"/>
      <c r="AG42">
        <f t="shared" si="2"/>
        <v>1770.1379429257879</v>
      </c>
      <c r="AI42" s="35">
        <f>PXIL!H42</f>
        <v>0</v>
      </c>
      <c r="AJ42" s="35">
        <f>PXIL!N42</f>
        <v>0</v>
      </c>
      <c r="AK42" s="35">
        <f>RTM_IEX!H42</f>
        <v>145.21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0.96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10.972360000000002</v>
      </c>
      <c r="E43">
        <f>GT_NG!P43</f>
        <v>-0.08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927.84239022662018</v>
      </c>
      <c r="P43" s="37">
        <v>91.22</v>
      </c>
      <c r="Q43" s="37">
        <v>38.1</v>
      </c>
      <c r="R43" s="39">
        <v>42.5</v>
      </c>
      <c r="S43" s="39">
        <v>0</v>
      </c>
      <c r="T43" s="38">
        <f>SUMPRODUCT(LTA!J43:AN43,LTA!J$101:AN$101,LTA!J$103:AN$103)</f>
        <v>480.01000000000005</v>
      </c>
      <c r="U43" s="38">
        <f>SUMPRODUCT(LTA!J43:AN43,LTA!J$102:AN$102,LTA!J$103:AN$103)</f>
        <v>45.02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16.93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14.240735957230244</v>
      </c>
      <c r="AD43">
        <f t="shared" si="1"/>
        <v>1811.3340142693899</v>
      </c>
      <c r="AE43">
        <f>'IDT-1'!B43</f>
        <v>0</v>
      </c>
      <c r="AF43" s="25"/>
      <c r="AG43">
        <f t="shared" si="2"/>
        <v>1811.3340142693899</v>
      </c>
      <c r="AI43" s="35">
        <f>PXIL!H43</f>
        <v>0</v>
      </c>
      <c r="AJ43" s="35">
        <f>PXIL!N43</f>
        <v>0</v>
      </c>
      <c r="AK43" s="35">
        <f>RTM_IEX!H43</f>
        <v>171.18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1.06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10.972360000000002</v>
      </c>
      <c r="E44">
        <f>GT_NG!P44</f>
        <v>-0.08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927.8432950170245</v>
      </c>
      <c r="P44" s="37">
        <v>91.23</v>
      </c>
      <c r="Q44" s="37">
        <v>38.1</v>
      </c>
      <c r="R44" s="39">
        <v>42.5</v>
      </c>
      <c r="S44" s="39">
        <v>0</v>
      </c>
      <c r="T44" s="38">
        <f>SUMPRODUCT(LTA!J44:AN44,LTA!J$101:AN$101,LTA!J$103:AN$103)</f>
        <v>506.09</v>
      </c>
      <c r="U44" s="38">
        <f>SUMPRODUCT(LTA!J44:AN44,LTA!J$102:AN$102,LTA!J$103:AN$103)</f>
        <v>44.02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1.54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14.323891014595398</v>
      </c>
      <c r="AD44">
        <f t="shared" si="1"/>
        <v>1821.911764002429</v>
      </c>
      <c r="AE44">
        <f>'IDT-1'!B44</f>
        <v>0</v>
      </c>
      <c r="AF44" s="25"/>
      <c r="AG44">
        <f t="shared" si="2"/>
        <v>1821.911764002429</v>
      </c>
      <c r="AI44" s="35">
        <f>PXIL!H44</f>
        <v>0</v>
      </c>
      <c r="AJ44" s="35">
        <f>PXIL!N44</f>
        <v>0</v>
      </c>
      <c r="AK44" s="35">
        <f>RTM_IEX!H44</f>
        <v>172.14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1.06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10.972360000000002</v>
      </c>
      <c r="E45">
        <f>GT_NG!P45</f>
        <v>-0.08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919.14340680687974</v>
      </c>
      <c r="P45" s="37">
        <v>91.23</v>
      </c>
      <c r="Q45" s="37">
        <v>38.104392437168549</v>
      </c>
      <c r="R45" s="39">
        <v>42.5</v>
      </c>
      <c r="S45" s="39">
        <v>0</v>
      </c>
      <c r="T45" s="38">
        <f>SUMPRODUCT(LTA!J45:AN45,LTA!J$101:AN$101,LTA!J$103:AN$103)</f>
        <v>532.05999999999995</v>
      </c>
      <c r="U45" s="38">
        <f>SUMPRODUCT(LTA!J45:AN45,LTA!J$102:AN$102,LTA!J$103:AN$103)</f>
        <v>48.82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1.54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14.548488147566184</v>
      </c>
      <c r="AD45">
        <f t="shared" si="1"/>
        <v>1850.4816710964822</v>
      </c>
      <c r="AE45">
        <f>'IDT-1'!B45</f>
        <v>0</v>
      </c>
      <c r="AF45" s="25"/>
      <c r="AG45">
        <f t="shared" si="2"/>
        <v>1850.4816710964822</v>
      </c>
      <c r="AI45" s="35">
        <f>PXIL!H45</f>
        <v>0</v>
      </c>
      <c r="AJ45" s="35">
        <f>PXIL!N45</f>
        <v>0</v>
      </c>
      <c r="AK45" s="35">
        <f>RTM_IEX!H45</f>
        <v>178.86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1.06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10.972360000000002</v>
      </c>
      <c r="E46">
        <f>GT_NG!P46</f>
        <v>-0.08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919.58441405325652</v>
      </c>
      <c r="P46" s="37">
        <v>91.23</v>
      </c>
      <c r="Q46" s="37">
        <v>38.104392437168549</v>
      </c>
      <c r="R46" s="39">
        <v>42.5</v>
      </c>
      <c r="S46" s="39">
        <v>0</v>
      </c>
      <c r="T46" s="38">
        <f>SUMPRODUCT(LTA!J46:AN46,LTA!J$101:AN$101,LTA!J$103:AN$103)</f>
        <v>550.79999999999995</v>
      </c>
      <c r="U46" s="38">
        <f>SUMPRODUCT(LTA!J46:AN46,LTA!J$102:AN$102,LTA!J$103:AN$103)</f>
        <v>49.22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1.54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14.618852004087923</v>
      </c>
      <c r="AD46">
        <f t="shared" si="1"/>
        <v>1859.432314486337</v>
      </c>
      <c r="AE46">
        <f>'IDT-1'!B46</f>
        <v>0</v>
      </c>
      <c r="AF46" s="25"/>
      <c r="AG46">
        <f t="shared" si="2"/>
        <v>1859.432314486337</v>
      </c>
      <c r="AI46" s="35">
        <f>PXIL!H46</f>
        <v>0</v>
      </c>
      <c r="AJ46" s="35">
        <f>PXIL!N46</f>
        <v>0</v>
      </c>
      <c r="AK46" s="35">
        <f>RTM_IEX!H46</f>
        <v>168.3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1.06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10.972360000000002</v>
      </c>
      <c r="E47">
        <f>GT_NG!P47</f>
        <v>-0.08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920.41441405325656</v>
      </c>
      <c r="P47" s="37">
        <v>91.23</v>
      </c>
      <c r="Q47" s="37">
        <v>38.104392437168549</v>
      </c>
      <c r="R47" s="39">
        <v>42.5</v>
      </c>
      <c r="S47" s="39">
        <v>0</v>
      </c>
      <c r="T47" s="38">
        <f>SUMPRODUCT(LTA!J47:AN47,LTA!J$101:AN$101,LTA!J$103:AN$103)</f>
        <v>560.21</v>
      </c>
      <c r="U47" s="38">
        <f>SUMPRODUCT(LTA!J47:AN47,LTA!J$102:AN$102,LTA!J$103:AN$103)</f>
        <v>49.42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1.54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13.800086004087923</v>
      </c>
      <c r="AD47">
        <f t="shared" si="1"/>
        <v>1755.2810804863373</v>
      </c>
      <c r="AE47">
        <f>'IDT-1'!B47</f>
        <v>0</v>
      </c>
      <c r="AF47" s="25"/>
      <c r="AG47">
        <f t="shared" si="2"/>
        <v>1755.2810804863373</v>
      </c>
      <c r="AI47" s="35">
        <f>PXIL!H47</f>
        <v>0</v>
      </c>
      <c r="AJ47" s="35">
        <f>PXIL!N47</f>
        <v>0</v>
      </c>
      <c r="AK47" s="35">
        <f>RTM_IEX!H47</f>
        <v>52.89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1.06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10.972360000000002</v>
      </c>
      <c r="E48">
        <f>GT_NG!P48</f>
        <v>-0.08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900.15441405325646</v>
      </c>
      <c r="P48" s="37">
        <v>91.23</v>
      </c>
      <c r="Q48" s="37">
        <v>38.104392437168549</v>
      </c>
      <c r="R48" s="39">
        <v>43.5</v>
      </c>
      <c r="S48" s="39">
        <v>0</v>
      </c>
      <c r="T48" s="38">
        <f>SUMPRODUCT(LTA!J48:AN48,LTA!J$101:AN$101,LTA!J$103:AN$103)</f>
        <v>569.58000000000004</v>
      </c>
      <c r="U48" s="38">
        <f>SUMPRODUCT(LTA!J48:AN48,LTA!J$102:AN$102,LTA!J$103:AN$103)</f>
        <v>49.82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1.54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13.591046004087923</v>
      </c>
      <c r="AD48">
        <f t="shared" si="1"/>
        <v>1728.6901204863368</v>
      </c>
      <c r="AE48">
        <f>'IDT-1'!B48</f>
        <v>0</v>
      </c>
      <c r="AF48" s="25"/>
      <c r="AG48">
        <f t="shared" si="2"/>
        <v>1728.6901204863368</v>
      </c>
      <c r="AI48" s="35">
        <f>PXIL!H48</f>
        <v>0</v>
      </c>
      <c r="AJ48" s="35">
        <f>PXIL!N48</f>
        <v>0</v>
      </c>
      <c r="AK48" s="35">
        <f>RTM_IEX!H48</f>
        <v>35.58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1.06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10.972360000000002</v>
      </c>
      <c r="E49">
        <f>GT_NG!P49</f>
        <v>-0.08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883.88581326285214</v>
      </c>
      <c r="P49" s="37">
        <v>58.970000000000013</v>
      </c>
      <c r="Q49" s="37">
        <v>0</v>
      </c>
      <c r="R49" s="39">
        <v>44.5</v>
      </c>
      <c r="S49" s="39">
        <v>0</v>
      </c>
      <c r="T49" s="38">
        <f>SUMPRODUCT(LTA!J49:AN49,LTA!J$101:AN$101,LTA!J$103:AN$103)</f>
        <v>576.58000000000004</v>
      </c>
      <c r="U49" s="38">
        <f>SUMPRODUCT(LTA!J49:AN49,LTA!J$102:AN$102,LTA!J$103:AN$103)</f>
        <v>49.82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1.54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13.322780656912855</v>
      </c>
      <c r="AD49">
        <f t="shared" si="1"/>
        <v>1694.5653926059392</v>
      </c>
      <c r="AE49">
        <f>'IDT-1'!B49</f>
        <v>0</v>
      </c>
      <c r="AF49" s="25"/>
      <c r="AG49">
        <f t="shared" si="2"/>
        <v>1694.5653926059392</v>
      </c>
      <c r="AI49" s="35">
        <f>PXIL!H49</f>
        <v>0</v>
      </c>
      <c r="AJ49" s="35">
        <f>PXIL!N49</f>
        <v>0</v>
      </c>
      <c r="AK49" s="35">
        <f>RTM_IEX!H49</f>
        <v>79.819999999999993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1.06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10.972360000000002</v>
      </c>
      <c r="E50">
        <f>GT_NG!P50</f>
        <v>-0.08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866.15581326285212</v>
      </c>
      <c r="P50" s="37">
        <v>58.970000000000013</v>
      </c>
      <c r="Q50" s="37">
        <v>0</v>
      </c>
      <c r="R50" s="39">
        <v>44.999999999999993</v>
      </c>
      <c r="S50" s="39">
        <v>0</v>
      </c>
      <c r="T50" s="38">
        <f>SUMPRODUCT(LTA!J50:AN50,LTA!J$101:AN$101,LTA!J$103:AN$103)</f>
        <v>576.58000000000004</v>
      </c>
      <c r="U50" s="38">
        <f>SUMPRODUCT(LTA!J50:AN50,LTA!J$102:AN$102,LTA!J$103:AN$103)</f>
        <v>49.82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1.54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13.233314656912853</v>
      </c>
      <c r="AD50">
        <f t="shared" si="1"/>
        <v>1683.1848586059391</v>
      </c>
      <c r="AE50">
        <f>'IDT-1'!B50</f>
        <v>0</v>
      </c>
      <c r="AF50" s="25"/>
      <c r="AG50">
        <f t="shared" si="2"/>
        <v>1683.1848586059391</v>
      </c>
      <c r="AI50" s="35">
        <f>PXIL!H50</f>
        <v>0</v>
      </c>
      <c r="AJ50" s="35">
        <f>PXIL!N50</f>
        <v>0</v>
      </c>
      <c r="AK50" s="35">
        <f>RTM_IEX!H50</f>
        <v>85.58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1.06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10.972360000000002</v>
      </c>
      <c r="E51">
        <f>GT_NG!P51</f>
        <v>-0.08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845.17457417416324</v>
      </c>
      <c r="P51" s="37">
        <v>58.975296389437759</v>
      </c>
      <c r="Q51" s="37">
        <v>0</v>
      </c>
      <c r="R51" s="39">
        <v>44.999999999999993</v>
      </c>
      <c r="S51" s="39">
        <v>0</v>
      </c>
      <c r="T51" s="38">
        <f>SUMPRODUCT(LTA!J51:AN51,LTA!J$101:AN$101,LTA!J$103:AN$103)</f>
        <v>576.58000000000004</v>
      </c>
      <c r="U51" s="38">
        <f>SUMPRODUCT(LTA!J51:AN51,LTA!J$102:AN$102,LTA!J$103:AN$103)</f>
        <v>51.82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1.54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13.557982303858696</v>
      </c>
      <c r="AD51">
        <f t="shared" si="1"/>
        <v>1724.4842482597421</v>
      </c>
      <c r="AE51">
        <f>'IDT-1'!B51</f>
        <v>0</v>
      </c>
      <c r="AF51" s="25"/>
      <c r="AG51">
        <f t="shared" si="2"/>
        <v>1724.4842482597421</v>
      </c>
      <c r="AI51" s="35">
        <f>PXIL!H51</f>
        <v>0</v>
      </c>
      <c r="AJ51" s="35">
        <f>PXIL!N51</f>
        <v>0</v>
      </c>
      <c r="AK51" s="35">
        <f>RTM_IEX!H51</f>
        <v>146.18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1.06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10.972360000000002</v>
      </c>
      <c r="E52">
        <f>GT_NG!P52</f>
        <v>-0.08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799.82269787324128</v>
      </c>
      <c r="P52" s="37">
        <v>58.975296389437759</v>
      </c>
      <c r="Q52" s="37">
        <v>0</v>
      </c>
      <c r="R52" s="39">
        <v>44.999999999999993</v>
      </c>
      <c r="S52" s="39">
        <v>0</v>
      </c>
      <c r="T52" s="38">
        <f>SUMPRODUCT(LTA!J52:AN52,LTA!J$101:AN$101,LTA!J$103:AN$103)</f>
        <v>574.92000000000007</v>
      </c>
      <c r="U52" s="38">
        <f>SUMPRODUCT(LTA!J52:AN52,LTA!J$102:AN$102,LTA!J$103:AN$103)</f>
        <v>51.82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1.54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13.318819668711505</v>
      </c>
      <c r="AD52">
        <f t="shared" si="1"/>
        <v>1694.0615345939675</v>
      </c>
      <c r="AE52">
        <f>'IDT-1'!B52</f>
        <v>0</v>
      </c>
      <c r="AF52" s="25"/>
      <c r="AG52">
        <f t="shared" si="2"/>
        <v>1694.0615345939675</v>
      </c>
      <c r="AI52" s="35">
        <f>PXIL!H52</f>
        <v>0</v>
      </c>
      <c r="AJ52" s="35">
        <f>PXIL!N52</f>
        <v>0</v>
      </c>
      <c r="AK52" s="35">
        <f>RTM_IEX!H52</f>
        <v>162.53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1.06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10.972360000000002</v>
      </c>
      <c r="E53">
        <f>GT_NG!P53</f>
        <v>-0.08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746.89564987324127</v>
      </c>
      <c r="P53" s="37">
        <v>58.975296389437759</v>
      </c>
      <c r="Q53" s="37">
        <v>0</v>
      </c>
      <c r="R53" s="39">
        <v>44.999999999999993</v>
      </c>
      <c r="S53" s="39">
        <v>0</v>
      </c>
      <c r="T53" s="38">
        <f>SUMPRODUCT(LTA!J53:AN53,LTA!J$101:AN$101,LTA!J$103:AN$103)</f>
        <v>574.92000000000007</v>
      </c>
      <c r="U53" s="38">
        <f>SUMPRODUCT(LTA!J53:AN53,LTA!J$102:AN$102,LTA!J$103:AN$103)</f>
        <v>51.82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1.54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13.318530694311505</v>
      </c>
      <c r="AD53">
        <f t="shared" si="1"/>
        <v>1694.0247755683677</v>
      </c>
      <c r="AE53">
        <f>'IDT-1'!B53</f>
        <v>0</v>
      </c>
      <c r="AF53" s="25"/>
      <c r="AG53">
        <f t="shared" si="2"/>
        <v>1694.0247755683677</v>
      </c>
      <c r="AI53" s="35">
        <f>PXIL!H53</f>
        <v>0</v>
      </c>
      <c r="AJ53" s="35">
        <f>PXIL!N53</f>
        <v>0</v>
      </c>
      <c r="AK53" s="35">
        <f>RTM_IEX!H53</f>
        <v>215.42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1.06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10.972360000000002</v>
      </c>
      <c r="E54">
        <f>GT_NG!P54</f>
        <v>-0.08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702.65564987324126</v>
      </c>
      <c r="P54" s="37">
        <v>58.975296389437759</v>
      </c>
      <c r="Q54" s="37">
        <v>0</v>
      </c>
      <c r="R54" s="39">
        <v>44.999999999999993</v>
      </c>
      <c r="S54" s="39">
        <v>0</v>
      </c>
      <c r="T54" s="38">
        <f>SUMPRODUCT(LTA!J54:AN54,LTA!J$101:AN$101,LTA!J$103:AN$103)</f>
        <v>575.06999999999994</v>
      </c>
      <c r="U54" s="38">
        <f>SUMPRODUCT(LTA!J54:AN54,LTA!J$102:AN$102,LTA!J$103:AN$103)</f>
        <v>51.620000000000005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1.54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13.108086694311503</v>
      </c>
      <c r="AD54">
        <f t="shared" si="1"/>
        <v>1667.2552195683675</v>
      </c>
      <c r="AE54">
        <f>'IDT-1'!B54</f>
        <v>0</v>
      </c>
      <c r="AF54" s="25"/>
      <c r="AG54">
        <f t="shared" si="2"/>
        <v>1667.2552195683675</v>
      </c>
      <c r="AI54" s="35">
        <f>PXIL!H54</f>
        <v>0</v>
      </c>
      <c r="AJ54" s="35">
        <f>PXIL!N54</f>
        <v>0</v>
      </c>
      <c r="AK54" s="35">
        <f>RTM_IEX!H54</f>
        <v>232.73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1.06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10.972360000000002</v>
      </c>
      <c r="E55">
        <f>GT_NG!P55</f>
        <v>-0.08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652.03840966335713</v>
      </c>
      <c r="P55" s="37">
        <v>58.975296389437759</v>
      </c>
      <c r="Q55" s="37">
        <v>0</v>
      </c>
      <c r="R55" s="39">
        <v>44.999999999999993</v>
      </c>
      <c r="S55" s="39">
        <v>0</v>
      </c>
      <c r="T55" s="38">
        <f>SUMPRODUCT(LTA!J55:AN55,LTA!J$101:AN$101,LTA!J$103:AN$103)</f>
        <v>478.07</v>
      </c>
      <c r="U55" s="38">
        <f>SUMPRODUCT(LTA!J55:AN55,LTA!J$102:AN$102,LTA!J$103:AN$103)</f>
        <v>47.22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1.54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11.929450220674408</v>
      </c>
      <c r="AD55">
        <f t="shared" si="1"/>
        <v>1517.3266158321205</v>
      </c>
      <c r="AE55">
        <f>'IDT-1'!B55</f>
        <v>0</v>
      </c>
      <c r="AF55" s="25"/>
      <c r="AG55">
        <f t="shared" si="2"/>
        <v>1517.3266158321205</v>
      </c>
      <c r="AI55" s="35">
        <f>PXIL!H55</f>
        <v>0</v>
      </c>
      <c r="AJ55" s="35">
        <f>PXIL!N55</f>
        <v>0</v>
      </c>
      <c r="AK55" s="35">
        <f>RTM_IEX!H55</f>
        <v>233.69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1.06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10.972360000000002</v>
      </c>
      <c r="E56">
        <f>GT_NG!P56</f>
        <v>-0.08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619.78028596427885</v>
      </c>
      <c r="P56" s="37">
        <v>58.975296389437759</v>
      </c>
      <c r="Q56" s="37">
        <v>0</v>
      </c>
      <c r="R56" s="39">
        <v>44.999999999999993</v>
      </c>
      <c r="S56" s="39">
        <v>0</v>
      </c>
      <c r="T56" s="38">
        <f>SUMPRODUCT(LTA!J56:AN56,LTA!J$101:AN$101,LTA!J$103:AN$103)</f>
        <v>471.07</v>
      </c>
      <c r="U56" s="38">
        <f>SUMPRODUCT(LTA!J56:AN56,LTA!J$102:AN$102,LTA!J$103:AN$103)</f>
        <v>47.22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1.54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11.555766855821597</v>
      </c>
      <c r="AD56">
        <f t="shared" si="1"/>
        <v>1469.792175497895</v>
      </c>
      <c r="AE56">
        <f>'IDT-1'!B56</f>
        <v>0</v>
      </c>
      <c r="AF56" s="25"/>
      <c r="AG56">
        <f t="shared" si="2"/>
        <v>1469.792175497895</v>
      </c>
      <c r="AI56" s="35">
        <f>PXIL!H56</f>
        <v>0</v>
      </c>
      <c r="AJ56" s="35">
        <f>PXIL!N56</f>
        <v>0</v>
      </c>
      <c r="AK56" s="35">
        <f>RTM_IEX!H56</f>
        <v>225.04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1.06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10.972360000000002</v>
      </c>
      <c r="E57">
        <f>GT_NG!P57</f>
        <v>-0.08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612.30000347840326</v>
      </c>
      <c r="P57" s="37">
        <v>58.975296389437759</v>
      </c>
      <c r="Q57" s="37">
        <v>0</v>
      </c>
      <c r="R57" s="39">
        <v>44.999999999999993</v>
      </c>
      <c r="S57" s="39">
        <v>0</v>
      </c>
      <c r="T57" s="38">
        <f>SUMPRODUCT(LTA!J57:AN57,LTA!J$101:AN$101,LTA!J$103:AN$103)</f>
        <v>470.41</v>
      </c>
      <c r="U57" s="38">
        <f>SUMPRODUCT(LTA!J57:AN57,LTA!J$102:AN$102,LTA!J$103:AN$103)</f>
        <v>46.82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1.54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11.931724652431766</v>
      </c>
      <c r="AD57">
        <f t="shared" si="1"/>
        <v>1517.6159352154091</v>
      </c>
      <c r="AE57">
        <f>'IDT-1'!B57</f>
        <v>0</v>
      </c>
      <c r="AF57" s="25"/>
      <c r="AG57">
        <f t="shared" si="2"/>
        <v>1517.6159352154091</v>
      </c>
      <c r="AI57" s="35">
        <f>PXIL!H57</f>
        <v>0</v>
      </c>
      <c r="AJ57" s="35">
        <f>PXIL!N57</f>
        <v>0</v>
      </c>
      <c r="AK57" s="35">
        <f>RTM_IEX!H57</f>
        <v>281.77999999999997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1.06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10.972360000000002</v>
      </c>
      <c r="E58">
        <f>GT_NG!P58</f>
        <v>-0.08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627.69000347840313</v>
      </c>
      <c r="P58" s="37">
        <v>58.975296389437759</v>
      </c>
      <c r="Q58" s="37">
        <v>0</v>
      </c>
      <c r="R58" s="39">
        <v>44.999999999999993</v>
      </c>
      <c r="S58" s="39">
        <v>0</v>
      </c>
      <c r="T58" s="38">
        <f>SUMPRODUCT(LTA!J58:AN58,LTA!J$101:AN$101,LTA!J$103:AN$103)</f>
        <v>466.26</v>
      </c>
      <c r="U58" s="38">
        <f>SUMPRODUCT(LTA!J58:AN58,LTA!J$102:AN$102,LTA!J$103:AN$103)</f>
        <v>46.82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1.54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11.711842652431766</v>
      </c>
      <c r="AD58">
        <f t="shared" si="1"/>
        <v>1489.6458172154089</v>
      </c>
      <c r="AE58">
        <f>'IDT-1'!B58</f>
        <v>0</v>
      </c>
      <c r="AF58" s="25"/>
      <c r="AG58">
        <f t="shared" si="2"/>
        <v>1489.6458172154089</v>
      </c>
      <c r="AI58" s="35">
        <f>PXIL!H58</f>
        <v>0</v>
      </c>
      <c r="AJ58" s="35">
        <f>PXIL!N58</f>
        <v>0</v>
      </c>
      <c r="AK58" s="35">
        <f>RTM_IEX!H58</f>
        <v>242.35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1.06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10.972360000000002</v>
      </c>
      <c r="E59">
        <f>GT_NG!P59</f>
        <v>-0.08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628.88279061608432</v>
      </c>
      <c r="P59" s="37">
        <v>58.975822472353883</v>
      </c>
      <c r="Q59" s="37">
        <v>0</v>
      </c>
      <c r="R59" s="39">
        <v>44.999999999999993</v>
      </c>
      <c r="S59" s="39">
        <v>0</v>
      </c>
      <c r="T59" s="38">
        <f>SUMPRODUCT(LTA!J59:AN59,LTA!J$101:AN$101,LTA!J$103:AN$103)</f>
        <v>464.74</v>
      </c>
      <c r="U59" s="38">
        <f>SUMPRODUCT(LTA!J59:AN59,LTA!J$102:AN$102,LTA!J$103:AN$103)</f>
        <v>62.57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1.54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11.389572495552425</v>
      </c>
      <c r="AD59">
        <f t="shared" si="1"/>
        <v>1448.6514005928857</v>
      </c>
      <c r="AE59">
        <f>'IDT-1'!B59</f>
        <v>0</v>
      </c>
      <c r="AF59" s="25"/>
      <c r="AG59">
        <f t="shared" si="2"/>
        <v>1448.6514005928857</v>
      </c>
      <c r="AI59" s="35">
        <f>PXIL!H59</f>
        <v>0</v>
      </c>
      <c r="AJ59" s="35">
        <f>PXIL!N59</f>
        <v>0</v>
      </c>
      <c r="AK59" s="35">
        <f>RTM_IEX!H59</f>
        <v>185.61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1.06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10.972360000000002</v>
      </c>
      <c r="E60">
        <f>GT_NG!P60</f>
        <v>-0.08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651.84778373140273</v>
      </c>
      <c r="P60" s="37">
        <v>58.976174222594494</v>
      </c>
      <c r="Q60" s="37">
        <v>0</v>
      </c>
      <c r="R60" s="39">
        <v>44.999999999999993</v>
      </c>
      <c r="S60" s="39">
        <v>0</v>
      </c>
      <c r="T60" s="38">
        <f>SUMPRODUCT(LTA!J60:AN60,LTA!J$101:AN$101,LTA!J$103:AN$103)</f>
        <v>452.72</v>
      </c>
      <c r="U60" s="38">
        <f>SUMPRODUCT(LTA!J60:AN60,LTA!J$102:AN$102,LTA!J$103:AN$103)</f>
        <v>63.78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1.54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11.139312185503785</v>
      </c>
      <c r="AD60">
        <f t="shared" si="1"/>
        <v>1416.8170057684936</v>
      </c>
      <c r="AE60">
        <f>'IDT-1'!B60</f>
        <v>0</v>
      </c>
      <c r="AF60" s="25"/>
      <c r="AG60">
        <f t="shared" si="2"/>
        <v>1416.8170057684936</v>
      </c>
      <c r="AI60" s="35">
        <f>PXIL!H60</f>
        <v>0</v>
      </c>
      <c r="AJ60" s="35">
        <f>PXIL!N60</f>
        <v>0</v>
      </c>
      <c r="AK60" s="35">
        <f>RTM_IEX!H60</f>
        <v>141.37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1.06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10.972360000000002</v>
      </c>
      <c r="E61">
        <f>GT_NG!P61</f>
        <v>-0.08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699.97608953692293</v>
      </c>
      <c r="P61" s="37">
        <v>58.976174222594494</v>
      </c>
      <c r="Q61" s="37">
        <v>0</v>
      </c>
      <c r="R61" s="39">
        <v>44.999999999999993</v>
      </c>
      <c r="S61" s="39">
        <v>0</v>
      </c>
      <c r="T61" s="38">
        <f>SUMPRODUCT(LTA!J61:AN61,LTA!J$101:AN$101,LTA!J$103:AN$103)</f>
        <v>434</v>
      </c>
      <c r="U61" s="38">
        <f>SUMPRODUCT(LTA!J61:AN61,LTA!J$102:AN$102,LTA!J$103:AN$103)</f>
        <v>64.490000000000009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1.54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10.841650970786844</v>
      </c>
      <c r="AD61">
        <f t="shared" si="1"/>
        <v>1378.9529727887307</v>
      </c>
      <c r="AE61">
        <f>'IDT-1'!B61</f>
        <v>0</v>
      </c>
      <c r="AF61" s="25"/>
      <c r="AG61">
        <f t="shared" si="2"/>
        <v>1378.9529727887307</v>
      </c>
      <c r="AI61" s="35">
        <f>PXIL!H61</f>
        <v>0</v>
      </c>
      <c r="AJ61" s="35">
        <f>PXIL!N61</f>
        <v>0</v>
      </c>
      <c r="AK61" s="35">
        <f>RTM_IEX!H61</f>
        <v>73.09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1.06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10.972360000000002</v>
      </c>
      <c r="E62">
        <f>GT_NG!P62</f>
        <v>-0.08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721.1260895369229</v>
      </c>
      <c r="P62" s="37">
        <v>44.24</v>
      </c>
      <c r="Q62" s="37">
        <v>0</v>
      </c>
      <c r="R62" s="39">
        <v>44.999999999999993</v>
      </c>
      <c r="S62" s="39">
        <v>0</v>
      </c>
      <c r="T62" s="38">
        <f>SUMPRODUCT(LTA!J62:AN62,LTA!J$101:AN$101,LTA!J$103:AN$103)</f>
        <v>410.6</v>
      </c>
      <c r="U62" s="38">
        <f>SUMPRODUCT(LTA!J62:AN62,LTA!J$102:AN$102,LTA!J$103:AN$103)</f>
        <v>65.7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1.54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10.628584811850606</v>
      </c>
      <c r="AD62">
        <f t="shared" si="1"/>
        <v>1351.8498647250722</v>
      </c>
      <c r="AE62">
        <f>'IDT-1'!B62</f>
        <v>0</v>
      </c>
      <c r="AF62" s="25"/>
      <c r="AG62">
        <f t="shared" si="2"/>
        <v>1351.8498647250722</v>
      </c>
      <c r="AI62" s="35">
        <f>PXIL!H62</f>
        <v>0</v>
      </c>
      <c r="AJ62" s="35">
        <f>PXIL!N62</f>
        <v>0</v>
      </c>
      <c r="AK62" s="35">
        <f>RTM_IEX!H62</f>
        <v>61.55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1.06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10.972360000000002</v>
      </c>
      <c r="E63">
        <f>GT_NG!P63</f>
        <v>-0.08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770.97533448944444</v>
      </c>
      <c r="P63" s="37">
        <v>44.24</v>
      </c>
      <c r="Q63" s="37">
        <v>0</v>
      </c>
      <c r="R63" s="39">
        <v>45</v>
      </c>
      <c r="S63" s="39">
        <v>0</v>
      </c>
      <c r="T63" s="38">
        <f>SUMPRODUCT(LTA!J63:AN63,LTA!J$101:AN$101,LTA!J$103:AN$103)</f>
        <v>384.61</v>
      </c>
      <c r="U63" s="38">
        <f>SUMPRODUCT(LTA!J63:AN63,LTA!J$102:AN$102,LTA!J$103:AN$103)</f>
        <v>62.7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1.54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10.505182922480275</v>
      </c>
      <c r="AD63">
        <f t="shared" si="1"/>
        <v>1336.1525115669642</v>
      </c>
      <c r="AE63">
        <f>'IDT-1'!B63</f>
        <v>0</v>
      </c>
      <c r="AF63" s="25"/>
      <c r="AG63">
        <f t="shared" si="2"/>
        <v>1336.1525115669642</v>
      </c>
      <c r="AI63" s="35">
        <f>PXIL!H63</f>
        <v>0</v>
      </c>
      <c r="AJ63" s="35">
        <f>PXIL!N63</f>
        <v>0</v>
      </c>
      <c r="AK63" s="35">
        <f>RTM_IEX!H63</f>
        <v>25.01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1.06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10.972360000000002</v>
      </c>
      <c r="E64">
        <f>GT_NG!P64</f>
        <v>-0.08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865.17598160041507</v>
      </c>
      <c r="P64" s="37">
        <v>44.24</v>
      </c>
      <c r="Q64" s="37">
        <v>0</v>
      </c>
      <c r="R64" s="39">
        <v>45</v>
      </c>
      <c r="S64" s="39">
        <v>0</v>
      </c>
      <c r="T64" s="38">
        <f>SUMPRODUCT(LTA!J64:AN64,LTA!J$101:AN$101,LTA!J$103:AN$103)</f>
        <v>357.71999999999997</v>
      </c>
      <c r="U64" s="38">
        <f>SUMPRODUCT(LTA!J64:AN64,LTA!J$102:AN$102,LTA!J$103:AN$103)</f>
        <v>62.61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1.54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11.329689021749918</v>
      </c>
      <c r="AD64">
        <f t="shared" si="1"/>
        <v>1314.5386525786651</v>
      </c>
      <c r="AE64">
        <f>'IDT-1'!B64</f>
        <v>0</v>
      </c>
      <c r="AF64" s="25"/>
      <c r="AG64">
        <f t="shared" si="2"/>
        <v>1314.5386525786651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-63</v>
      </c>
      <c r="AM64" s="35">
        <f>RTM_PXI!H64</f>
        <v>0</v>
      </c>
      <c r="AN64" s="35">
        <f>RTM_PXI!N64</f>
        <v>0</v>
      </c>
      <c r="AO64" s="148">
        <f>GDAM_IEX!H64</f>
        <v>1.06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10.972360000000002</v>
      </c>
      <c r="E65">
        <f>GT_NG!P65</f>
        <v>-0.08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841.51730486709778</v>
      </c>
      <c r="P65" s="37">
        <v>58.976174222594494</v>
      </c>
      <c r="Q65" s="37">
        <v>0</v>
      </c>
      <c r="R65" s="39">
        <v>45</v>
      </c>
      <c r="S65" s="39">
        <v>0</v>
      </c>
      <c r="T65" s="38">
        <f>SUMPRODUCT(LTA!J65:AN65,LTA!J$101:AN$101,LTA!J$103:AN$103)</f>
        <v>330.76</v>
      </c>
      <c r="U65" s="38">
        <f>SUMPRODUCT(LTA!J65:AN65,LTA!J$102:AN$102,LTA!J$103:AN$103)</f>
        <v>65.820000000000007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1.54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11.200624594687948</v>
      </c>
      <c r="AD65">
        <f t="shared" si="1"/>
        <v>1265.9952144950043</v>
      </c>
      <c r="AE65">
        <f>'IDT-1'!B65</f>
        <v>0</v>
      </c>
      <c r="AF65" s="25"/>
      <c r="AG65">
        <f t="shared" si="2"/>
        <v>1265.9952144950043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-79</v>
      </c>
      <c r="AM65" s="35">
        <f>RTM_PXI!H65</f>
        <v>0</v>
      </c>
      <c r="AN65" s="35">
        <f>RTM_PXI!N65</f>
        <v>0</v>
      </c>
      <c r="AO65" s="148">
        <f>GDAM_IEX!H65</f>
        <v>1.06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10.972360000000002</v>
      </c>
      <c r="E66">
        <f>GT_NG!P66</f>
        <v>-0.08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871.06697209773938</v>
      </c>
      <c r="P66" s="37">
        <v>58.97</v>
      </c>
      <c r="Q66" s="37">
        <v>0</v>
      </c>
      <c r="R66" s="39">
        <v>45</v>
      </c>
      <c r="S66" s="39">
        <v>0</v>
      </c>
      <c r="T66" s="38">
        <f>SUMPRODUCT(LTA!J66:AN66,LTA!J$101:AN$101,LTA!J$103:AN$103)</f>
        <v>300.22000000000003</v>
      </c>
      <c r="U66" s="38">
        <f>SUMPRODUCT(LTA!J66:AN66,LTA!J$102:AN$102,LTA!J$103:AN$103)</f>
        <v>67.210000000000008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1.54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11.298029659541969</v>
      </c>
      <c r="AD66">
        <f t="shared" si="1"/>
        <v>1254.2913024381976</v>
      </c>
      <c r="AE66">
        <f>'IDT-1'!B66</f>
        <v>0</v>
      </c>
      <c r="AF66" s="25"/>
      <c r="AG66">
        <f t="shared" si="2"/>
        <v>1254.2913024381976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-91</v>
      </c>
      <c r="AM66" s="35">
        <f>RTM_PXI!H66</f>
        <v>0</v>
      </c>
      <c r="AN66" s="35">
        <f>RTM_PXI!N66</f>
        <v>0</v>
      </c>
      <c r="AO66" s="148">
        <f>GDAM_IEX!H66</f>
        <v>1.06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10.972360000000002</v>
      </c>
      <c r="E67">
        <f>GT_NG!P67</f>
        <v>-0.08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894.25614009773926</v>
      </c>
      <c r="P67" s="37">
        <v>58.97</v>
      </c>
      <c r="Q67" s="37">
        <v>0</v>
      </c>
      <c r="R67" s="39">
        <v>42.96</v>
      </c>
      <c r="S67" s="39">
        <v>0</v>
      </c>
      <c r="T67" s="38">
        <f>SUMPRODUCT(LTA!J67:AN67,LTA!J$101:AN$101,LTA!J$103:AN$103)</f>
        <v>262.69</v>
      </c>
      <c r="U67" s="38">
        <f>SUMPRODUCT(LTA!J67:AN67,LTA!J$102:AN$102,LTA!J$103:AN$103)</f>
        <v>68.02000000000001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0.57999999999999996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11.156313851659364</v>
      </c>
      <c r="AD67">
        <f t="shared" si="1"/>
        <v>1238.2721862460799</v>
      </c>
      <c r="AE67">
        <f>'IDT-1'!B67</f>
        <v>0</v>
      </c>
      <c r="AF67" s="25"/>
      <c r="AG67">
        <f t="shared" si="2"/>
        <v>1238.2721862460799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-90</v>
      </c>
      <c r="AM67" s="35">
        <f>RTM_PXI!H67</f>
        <v>0</v>
      </c>
      <c r="AN67" s="35">
        <f>RTM_PXI!N67</f>
        <v>0</v>
      </c>
      <c r="AO67" s="148">
        <f>GDAM_IEX!H67</f>
        <v>0.57999999999999996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10.972360000000002</v>
      </c>
      <c r="E68">
        <f>GT_NG!P68</f>
        <v>-0.08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939.14749904704991</v>
      </c>
      <c r="P68" s="37">
        <v>58.97</v>
      </c>
      <c r="Q68" s="37">
        <v>0</v>
      </c>
      <c r="R68" s="39">
        <v>34.909999999999997</v>
      </c>
      <c r="S68" s="39">
        <v>0</v>
      </c>
      <c r="T68" s="38">
        <f>SUMPRODUCT(LTA!J68:AN68,LTA!J$101:AN$101,LTA!J$103:AN$103)</f>
        <v>227.02</v>
      </c>
      <c r="U68" s="38">
        <f>SUMPRODUCT(LTA!J68:AN68,LTA!J$102:AN$102,LTA!J$103:AN$103)</f>
        <v>67.819999999999993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0.57999999999999996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11.100999905203151</v>
      </c>
      <c r="AD68">
        <f t="shared" ref="AD68:AD98" si="4">SUM(B68:AB68,AI68:AV68)-AC68</f>
        <v>1247.2988591418466</v>
      </c>
      <c r="AE68">
        <f>'IDT-1'!B68</f>
        <v>0</v>
      </c>
      <c r="AF68" s="25"/>
      <c r="AG68">
        <f t="shared" ref="AG68:AG98" si="5">SUM(AD68:AF68)</f>
        <v>1247.2988591418466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-82</v>
      </c>
      <c r="AM68" s="35">
        <f>RTM_PXI!H68</f>
        <v>0</v>
      </c>
      <c r="AN68" s="35">
        <f>RTM_PXI!N68</f>
        <v>0</v>
      </c>
      <c r="AO68" s="148">
        <f>GDAM_IEX!H68</f>
        <v>0.57999999999999996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10.972360000000002</v>
      </c>
      <c r="E69">
        <f>GT_NG!P69</f>
        <v>-0.08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976.15897230801022</v>
      </c>
      <c r="P69" s="37">
        <v>58.970000000000013</v>
      </c>
      <c r="Q69" s="37">
        <v>0</v>
      </c>
      <c r="R69" s="39">
        <v>22.16</v>
      </c>
      <c r="S69" s="39">
        <v>0</v>
      </c>
      <c r="T69" s="38">
        <f>SUMPRODUCT(LTA!J69:AN69,LTA!J$101:AN$101,LTA!J$103:AN$103)</f>
        <v>187.2</v>
      </c>
      <c r="U69" s="38">
        <f>SUMPRODUCT(LTA!J69:AN69,LTA!J$102:AN$102,LTA!J$103:AN$103)</f>
        <v>69.44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0.57999999999999996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10.937250168660412</v>
      </c>
      <c r="AD69">
        <f t="shared" si="4"/>
        <v>1240.5240821393497</v>
      </c>
      <c r="AE69">
        <f>'IDT-1'!B69</f>
        <v>0</v>
      </c>
      <c r="AF69" s="25"/>
      <c r="AG69">
        <f t="shared" si="5"/>
        <v>1240.5240821393497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-75</v>
      </c>
      <c r="AM69" s="35">
        <f>RTM_PXI!H69</f>
        <v>0</v>
      </c>
      <c r="AN69" s="35">
        <f>RTM_PXI!N69</f>
        <v>0</v>
      </c>
      <c r="AO69" s="148">
        <f>GDAM_IEX!H69</f>
        <v>0.57999999999999996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10.972360000000002</v>
      </c>
      <c r="E70">
        <f>GT_NG!P70</f>
        <v>-0.08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1000.4571746208607</v>
      </c>
      <c r="P70" s="37">
        <v>58.970000000000013</v>
      </c>
      <c r="Q70" s="37">
        <v>0</v>
      </c>
      <c r="R70" s="39">
        <v>8.19</v>
      </c>
      <c r="S70" s="39">
        <v>0</v>
      </c>
      <c r="T70" s="38">
        <f>SUMPRODUCT(LTA!J70:AN70,LTA!J$101:AN$101,LTA!J$103:AN$103)</f>
        <v>141.12</v>
      </c>
      <c r="U70" s="38">
        <f>SUMPRODUCT(LTA!J70:AN70,LTA!J$102:AN$102,LTA!J$103:AN$103)</f>
        <v>69.240000000000009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0.57999999999999996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10.240176277722616</v>
      </c>
      <c r="AD70">
        <f t="shared" si="4"/>
        <v>1258.269358343138</v>
      </c>
      <c r="AE70">
        <f>'IDT-1'!B70</f>
        <v>0</v>
      </c>
      <c r="AF70" s="25"/>
      <c r="AG70">
        <f t="shared" si="5"/>
        <v>1258.269358343138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-22</v>
      </c>
      <c r="AM70" s="35">
        <f>RTM_PXI!H70</f>
        <v>0</v>
      </c>
      <c r="AN70" s="35">
        <f>RTM_PXI!N70</f>
        <v>0</v>
      </c>
      <c r="AO70" s="148">
        <f>GDAM_IEX!H70</f>
        <v>0.57999999999999996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10.972360000000002</v>
      </c>
      <c r="E71">
        <f>GT_NG!P71</f>
        <v>-0.08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1014.2698569538993</v>
      </c>
      <c r="P71" s="37">
        <v>58.970000000000013</v>
      </c>
      <c r="Q71" s="37">
        <v>0</v>
      </c>
      <c r="R71" s="39">
        <v>2.44</v>
      </c>
      <c r="S71" s="39">
        <v>0</v>
      </c>
      <c r="T71" s="38">
        <f>SUMPRODUCT(LTA!J71:AN71,LTA!J$101:AN$101,LTA!J$103:AN$103)</f>
        <v>97.63</v>
      </c>
      <c r="U71" s="38">
        <f>SUMPRODUCT(LTA!J71:AN71,LTA!J$102:AN$102,LTA!J$103:AN$103)</f>
        <v>72.02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0.57999999999999996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9.9925241977030232</v>
      </c>
      <c r="AD71">
        <f t="shared" si="4"/>
        <v>1270.9396927561963</v>
      </c>
      <c r="AE71">
        <f>'IDT-1'!B71</f>
        <v>18</v>
      </c>
      <c r="AF71" s="25"/>
      <c r="AG71">
        <f t="shared" si="5"/>
        <v>1288.9396927561963</v>
      </c>
      <c r="AI71" s="35">
        <f>PXIL!H71</f>
        <v>0</v>
      </c>
      <c r="AJ71" s="35">
        <f>PXIL!N71</f>
        <v>0</v>
      </c>
      <c r="AK71" s="35">
        <f>RTM_IEX!H71</f>
        <v>23.07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0.57999999999999996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10.972360000000002</v>
      </c>
      <c r="E72">
        <f>GT_NG!P72</f>
        <v>-0.08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1034.692901838489</v>
      </c>
      <c r="P72" s="37">
        <v>58.970000000000013</v>
      </c>
      <c r="Q72" s="37">
        <v>0</v>
      </c>
      <c r="R72" s="39">
        <v>1.6</v>
      </c>
      <c r="S72" s="39">
        <v>0</v>
      </c>
      <c r="T72" s="38">
        <f>SUMPRODUCT(LTA!J72:AN72,LTA!J$101:AN$101,LTA!J$103:AN$103)</f>
        <v>59.36</v>
      </c>
      <c r="U72" s="38">
        <f>SUMPRODUCT(LTA!J72:AN72,LTA!J$102:AN$102,LTA!J$103:AN$103)</f>
        <v>72.83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43.86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10.310787947802819</v>
      </c>
      <c r="AD72">
        <f t="shared" si="4"/>
        <v>1311.4244738906859</v>
      </c>
      <c r="AE72">
        <f>'IDT-1'!B72</f>
        <v>22.777999999999999</v>
      </c>
      <c r="AF72" s="25"/>
      <c r="AG72">
        <f t="shared" si="5"/>
        <v>1334.202473890686</v>
      </c>
      <c r="AI72" s="35">
        <f>PXIL!H72</f>
        <v>0</v>
      </c>
      <c r="AJ72" s="35">
        <f>PXIL!N72</f>
        <v>0</v>
      </c>
      <c r="AK72" s="35">
        <f>RTM_IEX!H72</f>
        <v>38.47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0.57999999999999996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10.972360000000002</v>
      </c>
      <c r="E73">
        <f>GT_NG!P73</f>
        <v>-0.08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1069.1433194997794</v>
      </c>
      <c r="P73" s="37">
        <v>58.970000000000013</v>
      </c>
      <c r="Q73" s="37">
        <v>0</v>
      </c>
      <c r="R73" s="39">
        <v>0.66</v>
      </c>
      <c r="S73" s="39">
        <v>0</v>
      </c>
      <c r="T73" s="38">
        <f>SUMPRODUCT(LTA!J73:AN73,LTA!J$101:AN$101,LTA!J$103:AN$103)</f>
        <v>45.42</v>
      </c>
      <c r="U73" s="38">
        <f>SUMPRODUCT(LTA!J73:AN73,LTA!J$102:AN$102,LTA!J$103:AN$103)</f>
        <v>79.44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109.25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10.724971205560889</v>
      </c>
      <c r="AD73">
        <f t="shared" si="4"/>
        <v>1364.1107082942187</v>
      </c>
      <c r="AE73">
        <f>'IDT-1'!B73</f>
        <v>26.032</v>
      </c>
      <c r="AF73" s="25"/>
      <c r="AG73">
        <f t="shared" si="5"/>
        <v>1390.1427082942187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0.57999999999999996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10.972360000000002</v>
      </c>
      <c r="E74">
        <f>GT_NG!P74</f>
        <v>-0.08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1130.605655311477</v>
      </c>
      <c r="P74" s="37">
        <v>58.970000000000013</v>
      </c>
      <c r="Q74" s="37">
        <v>0</v>
      </c>
      <c r="R74" s="39">
        <v>0.36480000000000001</v>
      </c>
      <c r="S74" s="39">
        <v>0</v>
      </c>
      <c r="T74" s="38">
        <f>SUMPRODUCT(LTA!J74:AN74,LTA!J$101:AN$101,LTA!J$103:AN$103)</f>
        <v>35.58</v>
      </c>
      <c r="U74" s="38">
        <f>SUMPRODUCT(LTA!J74:AN74,LTA!J$102:AN$102,LTA!J$103:AN$103)</f>
        <v>78.759999999999991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60.21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10.737506864892129</v>
      </c>
      <c r="AD74">
        <f t="shared" si="4"/>
        <v>1365.7053084465849</v>
      </c>
      <c r="AE74">
        <f>'IDT-1'!B74</f>
        <v>34.167000000000002</v>
      </c>
      <c r="AF74" s="25"/>
      <c r="AG74">
        <f t="shared" si="5"/>
        <v>1399.8723084465848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0.57999999999999996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10.972360000000002</v>
      </c>
      <c r="E75">
        <f>GT_NG!P75</f>
        <v>-0.08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1103.5894358639346</v>
      </c>
      <c r="P75" s="37">
        <v>58.970000000000013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34.26</v>
      </c>
      <c r="U75" s="38">
        <f>SUMPRODUCT(LTA!J75:AN75,LTA!J$102:AN$102,LTA!J$103:AN$103)</f>
        <v>80.039999999999992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195.80999999999997</v>
      </c>
      <c r="Z75" s="35">
        <f>IEX!N75</f>
        <v>0</v>
      </c>
      <c r="AA75" s="76">
        <f>STOA!H75</f>
        <v>0.53</v>
      </c>
      <c r="AB75" s="76">
        <f>-STOA!N75</f>
        <v>-86.55</v>
      </c>
      <c r="AC75">
        <f t="shared" si="3"/>
        <v>12.5471020105607</v>
      </c>
      <c r="AD75">
        <f t="shared" si="4"/>
        <v>1422.1146938533739</v>
      </c>
      <c r="AE75">
        <f>'IDT-1'!B75</f>
        <v>0</v>
      </c>
      <c r="AF75" s="25"/>
      <c r="AG75">
        <f t="shared" si="5"/>
        <v>1422.1146938533739</v>
      </c>
      <c r="AI75" s="35">
        <f>PXIL!H75</f>
        <v>0</v>
      </c>
      <c r="AJ75" s="35">
        <f>PXIL!N75</f>
        <v>0</v>
      </c>
      <c r="AK75" s="35">
        <f>RTM_IEX!H75</f>
        <v>36.54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0.57999999999999996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10.972360000000002</v>
      </c>
      <c r="E76">
        <f>GT_NG!P76</f>
        <v>-0.08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1129.0241833009904</v>
      </c>
      <c r="P76" s="37">
        <v>58.970000000000013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33.67</v>
      </c>
      <c r="U76" s="38">
        <f>SUMPRODUCT(LTA!J76:AN76,LTA!J$102:AN$102,LTA!J$103:AN$103)</f>
        <v>79.349999999999994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183.29999999999998</v>
      </c>
      <c r="Z76" s="35">
        <f>IEX!N76</f>
        <v>0</v>
      </c>
      <c r="AA76" s="76">
        <f>STOA!H76</f>
        <v>0.53</v>
      </c>
      <c r="AB76" s="76">
        <f>-STOA!N76</f>
        <v>-86.55</v>
      </c>
      <c r="AC76">
        <f t="shared" si="3"/>
        <v>12.502913040569736</v>
      </c>
      <c r="AD76">
        <f t="shared" si="4"/>
        <v>1416.4936302604208</v>
      </c>
      <c r="AE76">
        <f>'IDT-1'!B76</f>
        <v>0</v>
      </c>
      <c r="AF76" s="25"/>
      <c r="AG76">
        <f t="shared" si="5"/>
        <v>1416.4936302604208</v>
      </c>
      <c r="AI76" s="35">
        <f>PXIL!H76</f>
        <v>0</v>
      </c>
      <c r="AJ76" s="35">
        <f>PXIL!N76</f>
        <v>0</v>
      </c>
      <c r="AK76" s="35">
        <f>RTM_IEX!H76</f>
        <v>19.23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0.57999999999999996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10.972360000000002</v>
      </c>
      <c r="E77">
        <f>GT_NG!P77</f>
        <v>-0.08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1140.5990567534534</v>
      </c>
      <c r="P77" s="37">
        <v>58.970000000000013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33.67</v>
      </c>
      <c r="U77" s="38">
        <f>SUMPRODUCT(LTA!J77:AN77,LTA!J$102:AN$102,LTA!J$103:AN$103)</f>
        <v>78.259999999999991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179.45999999999998</v>
      </c>
      <c r="Z77" s="35">
        <f>IEX!N77</f>
        <v>0</v>
      </c>
      <c r="AA77" s="76">
        <f>STOA!H77</f>
        <v>0.53</v>
      </c>
      <c r="AB77" s="76">
        <f>-STOA!N77</f>
        <v>-86.55</v>
      </c>
      <c r="AC77">
        <f t="shared" si="3"/>
        <v>12.487273053498948</v>
      </c>
      <c r="AD77">
        <f t="shared" si="4"/>
        <v>1414.5041436999545</v>
      </c>
      <c r="AE77">
        <f>'IDT-1'!B77</f>
        <v>0</v>
      </c>
      <c r="AF77" s="25"/>
      <c r="AG77">
        <f t="shared" si="5"/>
        <v>1414.5041436999545</v>
      </c>
      <c r="AI77" s="35">
        <f>PXIL!H77</f>
        <v>0</v>
      </c>
      <c r="AJ77" s="35">
        <f>PXIL!N77</f>
        <v>0</v>
      </c>
      <c r="AK77" s="35">
        <f>RTM_IEX!H77</f>
        <v>10.58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0.57999999999999996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10.972360000000002</v>
      </c>
      <c r="E78">
        <f>GT_NG!P78</f>
        <v>-0.08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1140.2381111012794</v>
      </c>
      <c r="P78" s="37">
        <v>58.970000000000013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33.659999999999997</v>
      </c>
      <c r="U78" s="38">
        <f>SUMPRODUCT(LTA!J78:AN78,LTA!J$102:AN$102,LTA!J$103:AN$103)</f>
        <v>76.36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149.63999999999999</v>
      </c>
      <c r="Z78" s="35">
        <f>IEX!N78</f>
        <v>0</v>
      </c>
      <c r="AA78" s="76">
        <f>STOA!H78</f>
        <v>0.53</v>
      </c>
      <c r="AB78" s="76">
        <f>-STOA!N78</f>
        <v>-86.55</v>
      </c>
      <c r="AC78">
        <f t="shared" si="3"/>
        <v>12.424475677411991</v>
      </c>
      <c r="AD78">
        <f t="shared" si="4"/>
        <v>1406.5159954238675</v>
      </c>
      <c r="AE78">
        <f>'IDT-1'!B78</f>
        <v>0</v>
      </c>
      <c r="AF78" s="25"/>
      <c r="AG78">
        <f t="shared" si="5"/>
        <v>1406.5159954238675</v>
      </c>
      <c r="AI78" s="35">
        <f>PXIL!H78</f>
        <v>0</v>
      </c>
      <c r="AJ78" s="35">
        <f>PXIL!N78</f>
        <v>0</v>
      </c>
      <c r="AK78" s="35">
        <f>RTM_IEX!H78</f>
        <v>34.619999999999997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0.57999999999999996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10.972360000000002</v>
      </c>
      <c r="E79">
        <f>GT_NG!P79</f>
        <v>-0.08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1126.9084096557267</v>
      </c>
      <c r="P79" s="37">
        <v>58.975296389437759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33.67</v>
      </c>
      <c r="U79" s="38">
        <f>SUMPRODUCT(LTA!J79:AN79,LTA!J$102:AN$102,LTA!J$103:AN$103)</f>
        <v>72.55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132.32999999999998</v>
      </c>
      <c r="Z79" s="35">
        <f>IEX!N79</f>
        <v>0</v>
      </c>
      <c r="AA79" s="76">
        <f>STOA!H79</f>
        <v>0.53</v>
      </c>
      <c r="AB79" s="76">
        <f>-STOA!N79</f>
        <v>-86.55</v>
      </c>
      <c r="AC79">
        <f t="shared" si="3"/>
        <v>12.628489317974292</v>
      </c>
      <c r="AD79">
        <f t="shared" si="4"/>
        <v>1432.4675767271901</v>
      </c>
      <c r="AE79">
        <f>'IDT-1'!B79</f>
        <v>0</v>
      </c>
      <c r="AF79" s="25"/>
      <c r="AG79">
        <f t="shared" si="5"/>
        <v>1432.4675767271901</v>
      </c>
      <c r="AI79" s="35">
        <f>PXIL!H79</f>
        <v>0</v>
      </c>
      <c r="AJ79" s="35">
        <f>PXIL!N79</f>
        <v>0</v>
      </c>
      <c r="AK79" s="35">
        <f>RTM_IEX!H79</f>
        <v>95.21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0.57999999999999996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10.972360000000002</v>
      </c>
      <c r="E80">
        <f>GT_NG!P80</f>
        <v>-0.08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1081.4606094950145</v>
      </c>
      <c r="P80" s="37">
        <v>58.975296389437759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34.340000000000003</v>
      </c>
      <c r="U80" s="38">
        <f>SUMPRODUCT(LTA!J80:AN80,LTA!J$102:AN$102,LTA!J$103:AN$103)</f>
        <v>70.760000000000005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155.41</v>
      </c>
      <c r="Z80" s="35">
        <f>IEX!N80</f>
        <v>0</v>
      </c>
      <c r="AA80" s="76">
        <f>STOA!H80</f>
        <v>0.53</v>
      </c>
      <c r="AB80" s="76">
        <f>-STOA!N80</f>
        <v>-86.55</v>
      </c>
      <c r="AC80">
        <f t="shared" si="3"/>
        <v>12.505266476720738</v>
      </c>
      <c r="AD80">
        <f t="shared" si="4"/>
        <v>1416.7929994077317</v>
      </c>
      <c r="AE80">
        <f>'IDT-1'!B80</f>
        <v>0</v>
      </c>
      <c r="AF80" s="25"/>
      <c r="AG80">
        <f t="shared" si="5"/>
        <v>1416.7929994077317</v>
      </c>
      <c r="AI80" s="35">
        <f>PXIL!H80</f>
        <v>0</v>
      </c>
      <c r="AJ80" s="35">
        <f>PXIL!N80</f>
        <v>0</v>
      </c>
      <c r="AK80" s="35">
        <f>RTM_IEX!H80</f>
        <v>102.9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0.57999999999999996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10.972360000000002</v>
      </c>
      <c r="E81">
        <f>GT_NG!P81</f>
        <v>-0.08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1040.9931690366402</v>
      </c>
      <c r="P81" s="37">
        <v>58.975296389437759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34.33</v>
      </c>
      <c r="U81" s="38">
        <f>SUMPRODUCT(LTA!J81:AN81,LTA!J$102:AN$102,LTA!J$103:AN$103)</f>
        <v>67.339999999999989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171.76</v>
      </c>
      <c r="Z81" s="35">
        <f>IEX!N81</f>
        <v>0</v>
      </c>
      <c r="AA81" s="76">
        <f>STOA!H81</f>
        <v>0.53</v>
      </c>
      <c r="AB81" s="76">
        <f>-STOA!N81</f>
        <v>-86.55</v>
      </c>
      <c r="AC81">
        <f t="shared" si="3"/>
        <v>12.410360441145418</v>
      </c>
      <c r="AD81">
        <f t="shared" si="4"/>
        <v>1404.7204649849323</v>
      </c>
      <c r="AE81">
        <f>'IDT-1'!B81</f>
        <v>0</v>
      </c>
      <c r="AF81" s="25"/>
      <c r="AG81">
        <f t="shared" si="5"/>
        <v>1404.7204649849323</v>
      </c>
      <c r="AI81" s="35">
        <f>PXIL!H81</f>
        <v>0</v>
      </c>
      <c r="AJ81" s="35">
        <f>PXIL!N81</f>
        <v>0</v>
      </c>
      <c r="AK81" s="35">
        <f>RTM_IEX!H81</f>
        <v>118.28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0.57999999999999996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10.972360000000002</v>
      </c>
      <c r="E82">
        <f>GT_NG!P82</f>
        <v>-0.08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1039.0375325582891</v>
      </c>
      <c r="P82" s="37">
        <v>58.975296389437759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34.340000000000003</v>
      </c>
      <c r="U82" s="38">
        <f>SUMPRODUCT(LTA!J82:AN82,LTA!J$102:AN$102,LTA!J$103:AN$103)</f>
        <v>66.760000000000005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204.45999999999998</v>
      </c>
      <c r="Z82" s="35">
        <f>IEX!N82</f>
        <v>0</v>
      </c>
      <c r="AA82" s="76">
        <f>STOA!H82</f>
        <v>0.53</v>
      </c>
      <c r="AB82" s="76">
        <f>-STOA!N82</f>
        <v>-86.55</v>
      </c>
      <c r="AC82">
        <f t="shared" si="3"/>
        <v>12.31570247661428</v>
      </c>
      <c r="AD82">
        <f t="shared" si="4"/>
        <v>1392.6794864711126</v>
      </c>
      <c r="AE82">
        <f>'IDT-1'!B82</f>
        <v>0</v>
      </c>
      <c r="AF82" s="25"/>
      <c r="AG82">
        <f t="shared" si="5"/>
        <v>1392.6794864711126</v>
      </c>
      <c r="AI82" s="35">
        <f>PXIL!H82</f>
        <v>0</v>
      </c>
      <c r="AJ82" s="35">
        <f>PXIL!N82</f>
        <v>0</v>
      </c>
      <c r="AK82" s="35">
        <f>RTM_IEX!H82</f>
        <v>75.97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0.57999999999999996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10.972360000000002</v>
      </c>
      <c r="E83">
        <f>GT_NG!P83</f>
        <v>-0.08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1028.3635992973809</v>
      </c>
      <c r="P83" s="37">
        <v>59.35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36.33</v>
      </c>
      <c r="U83" s="38">
        <f>SUMPRODUCT(LTA!J83:AN83,LTA!J$102:AN$102,LTA!J$103:AN$103)</f>
        <v>65.14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215.04</v>
      </c>
      <c r="Z83" s="35">
        <f>IEX!N83</f>
        <v>0</v>
      </c>
      <c r="AA83" s="76">
        <f>STOA!H83</f>
        <v>0.53</v>
      </c>
      <c r="AB83" s="76">
        <f>-STOA!N83</f>
        <v>-86.55</v>
      </c>
      <c r="AC83">
        <f t="shared" si="3"/>
        <v>12.196290485341581</v>
      </c>
      <c r="AD83">
        <f t="shared" si="4"/>
        <v>1377.4896688120396</v>
      </c>
      <c r="AE83">
        <f>'IDT-1'!B83</f>
        <v>0</v>
      </c>
      <c r="AF83" s="25"/>
      <c r="AG83">
        <f t="shared" si="5"/>
        <v>1377.4896688120396</v>
      </c>
      <c r="AI83" s="35">
        <f>PXIL!H83</f>
        <v>0</v>
      </c>
      <c r="AJ83" s="35">
        <f>PXIL!N83</f>
        <v>0</v>
      </c>
      <c r="AK83" s="35">
        <f>RTM_IEX!H83</f>
        <v>59.63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0.96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10.972360000000002</v>
      </c>
      <c r="E84">
        <f>GT_NG!P84</f>
        <v>-0.08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1012.9218937555785</v>
      </c>
      <c r="P84" s="37">
        <v>59.35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38.33</v>
      </c>
      <c r="U84" s="38">
        <f>SUMPRODUCT(LTA!J84:AN84,LTA!J$102:AN$102,LTA!J$103:AN$103)</f>
        <v>64.45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209.26999999999998</v>
      </c>
      <c r="Z84" s="35">
        <f>IEX!N84</f>
        <v>0</v>
      </c>
      <c r="AA84" s="76">
        <f>STOA!H84</f>
        <v>0.53</v>
      </c>
      <c r="AB84" s="76">
        <f>-STOA!N84</f>
        <v>-86.55</v>
      </c>
      <c r="AC84">
        <f t="shared" si="3"/>
        <v>12.108605182115523</v>
      </c>
      <c r="AD84">
        <f t="shared" si="4"/>
        <v>1366.335648573463</v>
      </c>
      <c r="AE84">
        <f>'IDT-1'!B84</f>
        <v>0</v>
      </c>
      <c r="AF84" s="25"/>
      <c r="AG84">
        <f t="shared" si="5"/>
        <v>1366.335648573463</v>
      </c>
      <c r="AI84" s="35">
        <f>PXIL!H84</f>
        <v>0</v>
      </c>
      <c r="AJ84" s="35">
        <f>PXIL!N84</f>
        <v>0</v>
      </c>
      <c r="AK84" s="35">
        <f>RTM_IEX!H84</f>
        <v>68.290000000000006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0.96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10.972360000000002</v>
      </c>
      <c r="E85">
        <f>GT_NG!P85</f>
        <v>-0.08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1007.1120405025041</v>
      </c>
      <c r="P85" s="37">
        <v>58.970000000000013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35.67</v>
      </c>
      <c r="U85" s="38">
        <f>SUMPRODUCT(LTA!J85:AN85,LTA!J$102:AN$102,LTA!J$103:AN$103)</f>
        <v>69.239999999999995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197.73</v>
      </c>
      <c r="Z85" s="35">
        <f>IEX!N85</f>
        <v>0</v>
      </c>
      <c r="AA85" s="76">
        <f>STOA!H85</f>
        <v>0.53</v>
      </c>
      <c r="AB85" s="76">
        <f>-STOA!N85</f>
        <v>-86.55</v>
      </c>
      <c r="AC85">
        <f t="shared" si="3"/>
        <v>12.226854326741543</v>
      </c>
      <c r="AD85">
        <f t="shared" si="4"/>
        <v>1381.3775461757627</v>
      </c>
      <c r="AE85">
        <f>'IDT-1'!B85</f>
        <v>0</v>
      </c>
      <c r="AF85" s="25"/>
      <c r="AG85">
        <f t="shared" si="5"/>
        <v>1381.3775461757627</v>
      </c>
      <c r="AI85" s="35">
        <f>PXIL!H85</f>
        <v>0</v>
      </c>
      <c r="AJ85" s="35">
        <f>PXIL!N85</f>
        <v>0</v>
      </c>
      <c r="AK85" s="35">
        <f>RTM_IEX!H85</f>
        <v>99.05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0.96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10.972360000000002</v>
      </c>
      <c r="E86">
        <f>GT_NG!P86</f>
        <v>-0.08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986.27898128513857</v>
      </c>
      <c r="P86" s="37">
        <v>58.970000000000013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39.010000000000005</v>
      </c>
      <c r="U86" s="38">
        <f>SUMPRODUCT(LTA!J86:AN86,LTA!J$102:AN$102,LTA!J$103:AN$103)</f>
        <v>70.540000000000006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192.92</v>
      </c>
      <c r="Z86" s="35">
        <f>IEX!N86</f>
        <v>0</v>
      </c>
      <c r="AA86" s="76">
        <f>STOA!H86</f>
        <v>0.53</v>
      </c>
      <c r="AB86" s="76">
        <f>-STOA!N86</f>
        <v>-86.55</v>
      </c>
      <c r="AC86">
        <f t="shared" si="3"/>
        <v>12.198126464846093</v>
      </c>
      <c r="AD86">
        <f t="shared" si="4"/>
        <v>1377.7232148202925</v>
      </c>
      <c r="AE86">
        <f>'IDT-1'!B86</f>
        <v>0</v>
      </c>
      <c r="AF86" s="25"/>
      <c r="AG86">
        <f t="shared" si="5"/>
        <v>1377.7232148202925</v>
      </c>
      <c r="AI86" s="35">
        <f>PXIL!H86</f>
        <v>0</v>
      </c>
      <c r="AJ86" s="35">
        <f>PXIL!N86</f>
        <v>0</v>
      </c>
      <c r="AK86" s="35">
        <f>RTM_IEX!H86</f>
        <v>116.37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0.96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10.972360000000002</v>
      </c>
      <c r="E87">
        <f>GT_NG!P87</f>
        <v>-0.08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980.89988040770243</v>
      </c>
      <c r="P87" s="37">
        <v>58.970000000000013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53.66</v>
      </c>
      <c r="U87" s="38">
        <f>SUMPRODUCT(LTA!J87:AN87,LTA!J$102:AN$102,LTA!J$103:AN$103)</f>
        <v>84.33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172.72</v>
      </c>
      <c r="Z87" s="35">
        <f>IEX!N87</f>
        <v>0</v>
      </c>
      <c r="AA87" s="76">
        <f>STOA!H87</f>
        <v>0.53</v>
      </c>
      <c r="AB87" s="76">
        <f>-STOA!N87</f>
        <v>-86.55</v>
      </c>
      <c r="AC87">
        <f t="shared" si="3"/>
        <v>12.02536347800209</v>
      </c>
      <c r="AD87">
        <f t="shared" si="4"/>
        <v>1355.7468769297002</v>
      </c>
      <c r="AE87">
        <f>'IDT-1'!B87</f>
        <v>0</v>
      </c>
      <c r="AF87" s="25"/>
      <c r="AG87">
        <f t="shared" si="5"/>
        <v>1355.7468769297002</v>
      </c>
      <c r="AI87" s="35">
        <f>PXIL!H87</f>
        <v>0</v>
      </c>
      <c r="AJ87" s="35">
        <f>PXIL!N87</f>
        <v>0</v>
      </c>
      <c r="AK87" s="35">
        <f>RTM_IEX!H87</f>
        <v>91.36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0.96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10.972360000000002</v>
      </c>
      <c r="E88">
        <f>GT_NG!P88</f>
        <v>-0.08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980.78132126290006</v>
      </c>
      <c r="P88" s="37">
        <v>58.970000000000013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55.33</v>
      </c>
      <c r="U88" s="38">
        <f>SUMPRODUCT(LTA!J88:AN88,LTA!J$102:AN$102,LTA!J$103:AN$103)</f>
        <v>83.33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147.70999999999998</v>
      </c>
      <c r="Z88" s="35">
        <f>IEX!N88</f>
        <v>0</v>
      </c>
      <c r="AA88" s="76">
        <f>STOA!H88</f>
        <v>0.53</v>
      </c>
      <c r="AB88" s="76">
        <f>-STOA!N88</f>
        <v>-86.55</v>
      </c>
      <c r="AC88">
        <f t="shared" si="3"/>
        <v>11.83450871667263</v>
      </c>
      <c r="AD88">
        <f t="shared" si="4"/>
        <v>1331.4691725462274</v>
      </c>
      <c r="AE88">
        <f>'IDT-1'!B88</f>
        <v>0</v>
      </c>
      <c r="AF88" s="25"/>
      <c r="AG88">
        <f t="shared" si="5"/>
        <v>1331.4691725462274</v>
      </c>
      <c r="AI88" s="35">
        <f>PXIL!H88</f>
        <v>0</v>
      </c>
      <c r="AJ88" s="35">
        <f>PXIL!N88</f>
        <v>0</v>
      </c>
      <c r="AK88" s="35">
        <f>RTM_IEX!H88</f>
        <v>91.35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0.96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10.972360000000002</v>
      </c>
      <c r="E89">
        <f>GT_NG!P89</f>
        <v>-0.08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980.78132126290006</v>
      </c>
      <c r="P89" s="37">
        <v>58.970000000000013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64.33</v>
      </c>
      <c r="U89" s="38">
        <f>SUMPRODUCT(LTA!J89:AN89,LTA!J$102:AN$102,LTA!J$103:AN$103)</f>
        <v>91.32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114.06</v>
      </c>
      <c r="Z89" s="35">
        <f>IEX!N89</f>
        <v>0</v>
      </c>
      <c r="AA89" s="76">
        <f>STOA!H89</f>
        <v>0.53</v>
      </c>
      <c r="AB89" s="76">
        <f>-STOA!N89</f>
        <v>-86.55</v>
      </c>
      <c r="AC89">
        <f t="shared" si="3"/>
        <v>11.54707871667263</v>
      </c>
      <c r="AD89">
        <f t="shared" si="4"/>
        <v>1294.9066025462275</v>
      </c>
      <c r="AE89">
        <f>'IDT-1'!B89</f>
        <v>0</v>
      </c>
      <c r="AF89" s="25"/>
      <c r="AG89">
        <f t="shared" si="5"/>
        <v>1294.9066025462275</v>
      </c>
      <c r="AI89" s="35">
        <f>PXIL!H89</f>
        <v>0</v>
      </c>
      <c r="AJ89" s="35">
        <f>PXIL!N89</f>
        <v>0</v>
      </c>
      <c r="AK89" s="35">
        <f>RTM_IEX!H89</f>
        <v>71.16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0.96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10.972360000000002</v>
      </c>
      <c r="E90">
        <f>GT_NG!P90</f>
        <v>-0.08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980.17958682076312</v>
      </c>
      <c r="P90" s="37">
        <v>58.970000000000013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64.33</v>
      </c>
      <c r="U90" s="38">
        <f>SUMPRODUCT(LTA!J90:AN90,LTA!J$102:AN$102,LTA!J$103:AN$103)</f>
        <v>91.52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81.36</v>
      </c>
      <c r="Z90" s="35">
        <f>IEX!N90</f>
        <v>0</v>
      </c>
      <c r="AA90" s="76">
        <f>STOA!H90</f>
        <v>0.53</v>
      </c>
      <c r="AB90" s="76">
        <f>-STOA!N90</f>
        <v>-86.55</v>
      </c>
      <c r="AC90">
        <f t="shared" si="3"/>
        <v>11.318915188023961</v>
      </c>
      <c r="AD90">
        <f t="shared" si="4"/>
        <v>1265.8830316327389</v>
      </c>
      <c r="AE90">
        <f>'IDT-1'!B90</f>
        <v>0</v>
      </c>
      <c r="AF90" s="25"/>
      <c r="AG90">
        <f t="shared" si="5"/>
        <v>1265.8830316327389</v>
      </c>
      <c r="AI90" s="35">
        <f>PXIL!H90</f>
        <v>0</v>
      </c>
      <c r="AJ90" s="35">
        <f>PXIL!N90</f>
        <v>0</v>
      </c>
      <c r="AK90" s="35">
        <f>RTM_IEX!H90</f>
        <v>75.010000000000005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0.96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10.972360000000002</v>
      </c>
      <c r="E91">
        <f>GT_NG!P91</f>
        <v>-0.08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980.18462414042915</v>
      </c>
      <c r="P91" s="37">
        <v>58.975296389437759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72.33</v>
      </c>
      <c r="U91" s="38">
        <f>SUMPRODUCT(LTA!J91:AN91,LTA!J$102:AN$102,LTA!J$103:AN$103)</f>
        <v>88.32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139.06</v>
      </c>
      <c r="Z91" s="35">
        <f>IEX!N91</f>
        <v>0</v>
      </c>
      <c r="AA91" s="76">
        <f>STOA!H91</f>
        <v>0.48</v>
      </c>
      <c r="AB91" s="76">
        <f>-STOA!N91</f>
        <v>-178.04</v>
      </c>
      <c r="AC91">
        <f t="shared" si="3"/>
        <v>12.517771800630442</v>
      </c>
      <c r="AD91">
        <f t="shared" si="4"/>
        <v>1234.6845087292363</v>
      </c>
      <c r="AE91">
        <f>'IDT-1'!B91</f>
        <v>0</v>
      </c>
      <c r="AF91" s="25"/>
      <c r="AG91">
        <f t="shared" si="5"/>
        <v>1234.6845087292363</v>
      </c>
      <c r="AI91" s="35">
        <f>PXIL!H91</f>
        <v>0</v>
      </c>
      <c r="AJ91" s="35">
        <f>PXIL!N91</f>
        <v>0</v>
      </c>
      <c r="AK91" s="35">
        <f>RTM_IEX!H91</f>
        <v>74.040000000000006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0.96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10.972360000000002</v>
      </c>
      <c r="E92">
        <f>GT_NG!P92</f>
        <v>-0.08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969.57962207918592</v>
      </c>
      <c r="P92" s="37">
        <v>58.975296389437759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70.33</v>
      </c>
      <c r="U92" s="38">
        <f>SUMPRODUCT(LTA!J92:AN92,LTA!J$102:AN$102,LTA!J$103:AN$103)</f>
        <v>88.84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110.21000000000001</v>
      </c>
      <c r="Z92" s="35">
        <f>IEX!N92</f>
        <v>0</v>
      </c>
      <c r="AA92" s="76">
        <f>STOA!H92</f>
        <v>0.48</v>
      </c>
      <c r="AB92" s="76">
        <f>-STOA!N92</f>
        <v>-178.04</v>
      </c>
      <c r="AC92">
        <f t="shared" si="3"/>
        <v>12.221098784552744</v>
      </c>
      <c r="AD92">
        <f t="shared" si="4"/>
        <v>1196.946179684071</v>
      </c>
      <c r="AE92">
        <f>'IDT-1'!B92</f>
        <v>0</v>
      </c>
      <c r="AF92" s="25"/>
      <c r="AG92">
        <f t="shared" si="5"/>
        <v>1196.946179684071</v>
      </c>
      <c r="AI92" s="35">
        <f>PXIL!H92</f>
        <v>0</v>
      </c>
      <c r="AJ92" s="35">
        <f>PXIL!N92</f>
        <v>0</v>
      </c>
      <c r="AK92" s="35">
        <f>RTM_IEX!H92</f>
        <v>76.94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0.96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10.972360000000002</v>
      </c>
      <c r="E93">
        <f>GT_NG!P93</f>
        <v>-0.08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969.56664661448235</v>
      </c>
      <c r="P93" s="37">
        <v>58.970000000000013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66.67</v>
      </c>
      <c r="U93" s="38">
        <f>SUMPRODUCT(LTA!J93:AN93,LTA!J$102:AN$102,LTA!J$103:AN$103)</f>
        <v>92.33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69.820000000000007</v>
      </c>
      <c r="Z93" s="35">
        <f>IEX!N93</f>
        <v>0</v>
      </c>
      <c r="AA93" s="76">
        <f>STOA!H93</f>
        <v>0.48</v>
      </c>
      <c r="AB93" s="76">
        <f>-STOA!N93</f>
        <v>-178.04</v>
      </c>
      <c r="AC93">
        <f t="shared" si="3"/>
        <v>12.002088264090441</v>
      </c>
      <c r="AD93">
        <f t="shared" si="4"/>
        <v>1169.0869183503921</v>
      </c>
      <c r="AE93">
        <f>'IDT-1'!B93</f>
        <v>0</v>
      </c>
      <c r="AF93" s="25"/>
      <c r="AG93">
        <f t="shared" si="5"/>
        <v>1169.0869183503921</v>
      </c>
      <c r="AI93" s="35">
        <f>PXIL!H93</f>
        <v>0</v>
      </c>
      <c r="AJ93" s="35">
        <f>PXIL!N93</f>
        <v>0</v>
      </c>
      <c r="AK93" s="35">
        <f>RTM_IEX!H93</f>
        <v>89.44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0.96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10.972360000000002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968.99467067631019</v>
      </c>
      <c r="P94" s="37">
        <v>58.975296389437759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65.67</v>
      </c>
      <c r="U94" s="38">
        <f>SUMPRODUCT(LTA!J94:AN94,LTA!J$102:AN$102,LTA!J$103:AN$103)</f>
        <v>92.039999999999992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29.43</v>
      </c>
      <c r="Z94" s="35">
        <f>IEX!N94</f>
        <v>0</v>
      </c>
      <c r="AA94" s="76">
        <f>STOA!H94</f>
        <v>0.48</v>
      </c>
      <c r="AB94" s="76">
        <f>-STOA!N94</f>
        <v>-178.04</v>
      </c>
      <c r="AC94">
        <f t="shared" si="3"/>
        <v>11.694791710879011</v>
      </c>
      <c r="AD94">
        <f t="shared" si="4"/>
        <v>1130.0775353548693</v>
      </c>
      <c r="AE94">
        <f>'IDT-1'!B94</f>
        <v>0</v>
      </c>
      <c r="AF94" s="25"/>
      <c r="AG94">
        <f t="shared" si="5"/>
        <v>1130.0775353548693</v>
      </c>
      <c r="AI94" s="35">
        <f>PXIL!H94</f>
        <v>0</v>
      </c>
      <c r="AJ94" s="35">
        <f>PXIL!N94</f>
        <v>0</v>
      </c>
      <c r="AK94" s="35">
        <f>RTM_IEX!H94</f>
        <v>92.33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0.96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10.972360000000002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968.15016930327272</v>
      </c>
      <c r="P95" s="37">
        <v>58.975296389437759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64.33</v>
      </c>
      <c r="U95" s="38">
        <f>SUMPRODUCT(LTA!J95:AN95,LTA!J$102:AN$102,LTA!J$103:AN$103)</f>
        <v>91.12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1.54</v>
      </c>
      <c r="Z95" s="35">
        <f>IEX!N95</f>
        <v>0</v>
      </c>
      <c r="AA95" s="76">
        <f>STOA!H95</f>
        <v>0.43</v>
      </c>
      <c r="AB95" s="76">
        <f>-STOA!N95</f>
        <v>-178.04</v>
      </c>
      <c r="AC95">
        <f t="shared" si="3"/>
        <v>11.295006600169316</v>
      </c>
      <c r="AD95">
        <f t="shared" si="4"/>
        <v>1079.2228190925414</v>
      </c>
      <c r="AE95">
        <f>'IDT-1'!B95</f>
        <v>0</v>
      </c>
      <c r="AF95" s="25"/>
      <c r="AG95">
        <f t="shared" si="5"/>
        <v>1079.2228190925414</v>
      </c>
      <c r="AI95" s="35">
        <f>PXIL!H95</f>
        <v>0</v>
      </c>
      <c r="AJ95" s="35">
        <f>PXIL!N95</f>
        <v>0</v>
      </c>
      <c r="AK95" s="35">
        <f>RTM_IEX!H95</f>
        <v>72.12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0.96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10.972360000000002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918.61048116444374</v>
      </c>
      <c r="P96" s="37">
        <v>58.975296389437759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62.67</v>
      </c>
      <c r="U96" s="38">
        <f>SUMPRODUCT(LTA!J96:AN96,LTA!J$102:AN$102,LTA!J$103:AN$103)</f>
        <v>90.43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1.54</v>
      </c>
      <c r="Z96" s="35">
        <f>IEX!N96</f>
        <v>0</v>
      </c>
      <c r="AA96" s="76">
        <f>STOA!H96</f>
        <v>0.43</v>
      </c>
      <c r="AB96" s="76">
        <f>-STOA!N96</f>
        <v>-178.04</v>
      </c>
      <c r="AC96">
        <f t="shared" si="3"/>
        <v>10.965303032686451</v>
      </c>
      <c r="AD96">
        <f t="shared" si="4"/>
        <v>1037.2828345211951</v>
      </c>
      <c r="AE96">
        <f>'IDT-1'!B96</f>
        <v>0</v>
      </c>
      <c r="AF96" s="25"/>
      <c r="AG96">
        <f t="shared" si="5"/>
        <v>1037.2828345211951</v>
      </c>
      <c r="AI96" s="35">
        <f>PXIL!H96</f>
        <v>0</v>
      </c>
      <c r="AJ96" s="35">
        <f>PXIL!N96</f>
        <v>0</v>
      </c>
      <c r="AK96" s="35">
        <f>RTM_IEX!H96</f>
        <v>81.739999999999995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0.96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10.972360000000002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858.58949433392718</v>
      </c>
      <c r="P97" s="37">
        <v>58.975296389437759</v>
      </c>
      <c r="Q97" s="37">
        <v>0</v>
      </c>
      <c r="R97" s="39">
        <v>0</v>
      </c>
      <c r="S97" s="39">
        <v>0</v>
      </c>
      <c r="T97" s="38">
        <f>SUMPRODUCT(LTA!J97:AN97,LTA!J$101:AN$101,LTA!J$103:AN$103)</f>
        <v>60.33</v>
      </c>
      <c r="U97" s="38">
        <f>SUMPRODUCT(LTA!J97:AN97,LTA!J$102:AN$102,LTA!J$103:AN$103)</f>
        <v>89.02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1.54</v>
      </c>
      <c r="Z97" s="35">
        <f>IEX!N97</f>
        <v>0</v>
      </c>
      <c r="AA97" s="76">
        <f>STOA!H97</f>
        <v>0.43</v>
      </c>
      <c r="AB97" s="76">
        <f>-STOA!N97</f>
        <v>-178.04</v>
      </c>
      <c r="AC97">
        <f t="shared" si="3"/>
        <v>10.452913335408422</v>
      </c>
      <c r="AD97">
        <f t="shared" si="4"/>
        <v>972.10423738795669</v>
      </c>
      <c r="AE97">
        <f>'IDT-1'!B97</f>
        <v>0</v>
      </c>
      <c r="AF97" s="25"/>
      <c r="AG97">
        <f t="shared" si="5"/>
        <v>972.10423738795669</v>
      </c>
      <c r="AI97" s="35">
        <f>PXIL!H97</f>
        <v>0</v>
      </c>
      <c r="AJ97" s="35">
        <f>PXIL!N97</f>
        <v>0</v>
      </c>
      <c r="AK97" s="35">
        <f>RTM_IEX!H97</f>
        <v>79.819999999999993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0.96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10.972360000000002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810.50590562060938</v>
      </c>
      <c r="P98" s="37">
        <v>58.975296389437759</v>
      </c>
      <c r="Q98" s="37">
        <v>0</v>
      </c>
      <c r="R98" s="39">
        <v>0</v>
      </c>
      <c r="S98" s="39">
        <v>0</v>
      </c>
      <c r="T98" s="38">
        <f>SUMPRODUCT(LTA!J98:AN98,LTA!J$101:AN$101,LTA!J$103:AN$103)</f>
        <v>59.67</v>
      </c>
      <c r="U98" s="38">
        <f>SUMPRODUCT(LTA!J98:AN98,LTA!J$102:AN$102,LTA!J$103:AN$103)</f>
        <v>87.84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1.54</v>
      </c>
      <c r="Z98" s="35">
        <f>IEX!N98</f>
        <v>0</v>
      </c>
      <c r="AA98" s="76">
        <f>STOA!H98</f>
        <v>0.43</v>
      </c>
      <c r="AB98" s="76">
        <f>-STOA!N98</f>
        <v>-178.04</v>
      </c>
      <c r="AC98">
        <f t="shared" si="3"/>
        <v>10.153521343444543</v>
      </c>
      <c r="AD98">
        <f t="shared" si="4"/>
        <v>934.02004066660265</v>
      </c>
      <c r="AE98">
        <f>'IDT-1'!B98</f>
        <v>0</v>
      </c>
      <c r="AF98" s="25"/>
      <c r="AG98">
        <f t="shared" si="5"/>
        <v>934.02004066660265</v>
      </c>
      <c r="AI98" s="35">
        <f>PXIL!H98</f>
        <v>0</v>
      </c>
      <c r="AJ98" s="35">
        <f>PXIL!N98</f>
        <v>0</v>
      </c>
      <c r="AK98" s="35">
        <f>RTM_IEX!H98</f>
        <v>91.36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0.96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0.26333663999999968</v>
      </c>
      <c r="E99">
        <f t="shared" si="6"/>
        <v>-1.4300000000000011E-3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20.262921385486262</v>
      </c>
      <c r="P99" s="37">
        <f t="shared" si="6"/>
        <v>1.4940578640423436</v>
      </c>
      <c r="Q99" s="37">
        <f t="shared" si="6"/>
        <v>0.34547312744995073</v>
      </c>
      <c r="R99" s="39">
        <f t="shared" si="6"/>
        <v>0.40857869599871971</v>
      </c>
      <c r="S99" s="39">
        <f t="shared" si="6"/>
        <v>0</v>
      </c>
      <c r="T99" s="38">
        <f t="shared" si="6"/>
        <v>4.3120350000000007</v>
      </c>
      <c r="U99" s="38">
        <f t="shared" si="6"/>
        <v>1.4647625000000004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0.8771374999999999</v>
      </c>
      <c r="Z99" s="35">
        <f t="shared" si="6"/>
        <v>0</v>
      </c>
      <c r="AA99" s="76">
        <f t="shared" si="6"/>
        <v>1.3610000000000001E-2</v>
      </c>
      <c r="AB99" s="76">
        <f t="shared" si="6"/>
        <v>-1.2512200000000007</v>
      </c>
      <c r="AC99">
        <f t="shared" si="6"/>
        <v>0.25663066411264374</v>
      </c>
      <c r="AD99">
        <f t="shared" si="6"/>
        <v>29.854512048864617</v>
      </c>
      <c r="AE99">
        <f t="shared" si="6"/>
        <v>4.9056500000000003E-2</v>
      </c>
      <c r="AG99">
        <f t="shared" si="6"/>
        <v>29.903568548864623</v>
      </c>
      <c r="AI99">
        <f t="shared" si="6"/>
        <v>0</v>
      </c>
      <c r="AJ99">
        <f t="shared" si="6"/>
        <v>0</v>
      </c>
      <c r="AK99">
        <f t="shared" si="6"/>
        <v>2.0214549999999991</v>
      </c>
      <c r="AL99">
        <f t="shared" si="6"/>
        <v>-0.13700000000000001</v>
      </c>
      <c r="AM99">
        <f t="shared" si="6"/>
        <v>0</v>
      </c>
      <c r="AN99">
        <f t="shared" si="6"/>
        <v>0</v>
      </c>
      <c r="AO99">
        <f t="shared" si="6"/>
        <v>3.7425000000000076E-2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45641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6.1357899999999992</v>
      </c>
      <c r="E3">
        <f>GT_NG!Q3</f>
        <v>-1.2500000000000001E-2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517.78240638667364</v>
      </c>
      <c r="P3" s="37">
        <v>65.389999999999986</v>
      </c>
      <c r="Q3" s="37">
        <v>22.91</v>
      </c>
      <c r="R3" s="39">
        <v>0</v>
      </c>
      <c r="S3" s="39">
        <v>0</v>
      </c>
      <c r="T3" s="38">
        <f>SUMPRODUCT(LTA!J3:AN3,LTA!J$101:AN$101,LTA!J$104:AN$104)</f>
        <v>38.33</v>
      </c>
      <c r="U3" s="38">
        <f>SUMPRODUCT(LTA!J3:AN3,LTA!J$102:AN$102,LTA!J$104:AN$104)</f>
        <v>115.36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-139</v>
      </c>
      <c r="AA3" s="76">
        <f>STOA!I3</f>
        <v>0</v>
      </c>
      <c r="AB3" s="76">
        <f>-STOA!O3</f>
        <v>-102.63</v>
      </c>
      <c r="AC3">
        <f>SUMIF(B3:AB3,"&gt;0")*$AC$2-SUMIF(B3:AB3,"&lt;0")*($AC$2/(1-$AC$2))+SUMIF(AI3:AR3,"&gt;0")*$AC$2-SUMIF(AI3:AR3,"&lt;0")*($AC$2/(1-$AC$2))</f>
        <v>8.148858674811418</v>
      </c>
      <c r="AD3">
        <f>SUM(B3:AB3,AI3:AV3)-AC3</f>
        <v>481.11683771186222</v>
      </c>
      <c r="AE3">
        <f>'IDT-1'!C3</f>
        <v>-33.935000000000002</v>
      </c>
      <c r="AF3" s="25"/>
      <c r="AG3">
        <f>SUM(AD3:AF3)</f>
        <v>447.18183771186222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-35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6.1357899999999992</v>
      </c>
      <c r="E4">
        <f>GT_NG!Q4</f>
        <v>-1.2500000000000001E-2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475.16770169351508</v>
      </c>
      <c r="P4" s="37">
        <v>65.389999999999986</v>
      </c>
      <c r="Q4" s="37">
        <v>22.91</v>
      </c>
      <c r="R4" s="39">
        <v>0</v>
      </c>
      <c r="S4" s="39">
        <v>0</v>
      </c>
      <c r="T4" s="38">
        <f>SUMPRODUCT(LTA!J4:AN4,LTA!J$101:AN$101,LTA!J$104:AN$104)</f>
        <v>38.33</v>
      </c>
      <c r="U4" s="38">
        <f>SUMPRODUCT(LTA!J4:AN4,LTA!J$102:AN$102,LTA!J$104:AN$104)</f>
        <v>115.19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-164</v>
      </c>
      <c r="AA4" s="76">
        <f>STOA!I4</f>
        <v>0</v>
      </c>
      <c r="AB4" s="76">
        <f>-STOA!O4</f>
        <v>-102.63</v>
      </c>
      <c r="AC4">
        <f t="shared" ref="AC4:AC67" si="0">SUMIF(B4:AB4,"&gt;0")*$AC$2-SUMIF(B4:AB4,"&lt;0")*($AC$2/(1-$AC$2))+SUMIF(AI4:AR4,"&gt;0")*$AC$2-SUMIF(AI4:AR4,"&lt;0")*($AC$2/(1-$AC$2))</f>
        <v>8.0981454363785375</v>
      </c>
      <c r="AD4">
        <f t="shared" ref="AD4:AD67" si="1">SUM(B4:AB4,AI4:AV4)-AC4</f>
        <v>402.38284625713663</v>
      </c>
      <c r="AE4">
        <f>'IDT-1'!C4</f>
        <v>-25.015000000000001</v>
      </c>
      <c r="AF4" s="25"/>
      <c r="AG4">
        <f t="shared" ref="AG4:AG67" si="2">SUM(AD4:AF4)</f>
        <v>377.36784625713665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-46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6.1357899999999992</v>
      </c>
      <c r="E5">
        <f>GT_NG!Q5</f>
        <v>-1.2500000000000001E-2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516.53097175121889</v>
      </c>
      <c r="P5" s="37">
        <v>63.813707081856734</v>
      </c>
      <c r="Q5" s="37">
        <v>22.91</v>
      </c>
      <c r="R5" s="39">
        <v>0</v>
      </c>
      <c r="S5" s="39">
        <v>0</v>
      </c>
      <c r="T5" s="38">
        <f>SUMPRODUCT(LTA!J5:AN5,LTA!J$101:AN$101,LTA!J$104:AN$104)</f>
        <v>44</v>
      </c>
      <c r="U5" s="38">
        <f>SUMPRODUCT(LTA!J5:AN5,LTA!J$102:AN$102,LTA!J$104:AN$104)</f>
        <v>114.86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-189</v>
      </c>
      <c r="AA5" s="76">
        <f>STOA!I5</f>
        <v>0</v>
      </c>
      <c r="AB5" s="76">
        <f>-STOA!O5</f>
        <v>-102.63</v>
      </c>
      <c r="AC5">
        <f t="shared" si="0"/>
        <v>8.6859754065452393</v>
      </c>
      <c r="AD5">
        <f t="shared" si="1"/>
        <v>416.92199342653032</v>
      </c>
      <c r="AE5">
        <f>'IDT-1'!C5</f>
        <v>-13.574999999999999</v>
      </c>
      <c r="AF5" s="25"/>
      <c r="AG5">
        <f t="shared" si="2"/>
        <v>403.34699342653033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-51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6.1357899999999992</v>
      </c>
      <c r="E6">
        <f>GT_NG!Q6</f>
        <v>-1.2500000000000001E-2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482.71691948746087</v>
      </c>
      <c r="P6" s="37">
        <v>63.813707081856734</v>
      </c>
      <c r="Q6" s="37">
        <v>22.91</v>
      </c>
      <c r="R6" s="39">
        <v>0</v>
      </c>
      <c r="S6" s="39">
        <v>0</v>
      </c>
      <c r="T6" s="38">
        <f>SUMPRODUCT(LTA!J6:AN6,LTA!J$101:AN$101,LTA!J$104:AN$104)</f>
        <v>43.67</v>
      </c>
      <c r="U6" s="38">
        <f>SUMPRODUCT(LTA!J6:AN6,LTA!J$102:AN$102,LTA!J$104:AN$104)</f>
        <v>114.52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-199</v>
      </c>
      <c r="AA6" s="76">
        <f>STOA!I6</f>
        <v>0</v>
      </c>
      <c r="AB6" s="76">
        <f>-STOA!O6</f>
        <v>-102.63</v>
      </c>
      <c r="AC6">
        <f t="shared" si="0"/>
        <v>8.5820874828226152</v>
      </c>
      <c r="AD6">
        <f t="shared" si="1"/>
        <v>361.54182908649494</v>
      </c>
      <c r="AE6">
        <f>'IDT-1'!C6</f>
        <v>-8.2149999999999999</v>
      </c>
      <c r="AF6" s="25"/>
      <c r="AG6">
        <f t="shared" si="2"/>
        <v>353.32682908649497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-62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6.1357899999999992</v>
      </c>
      <c r="E7">
        <f>GT_NG!Q7</f>
        <v>-1.2500000000000001E-2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495.54272569643177</v>
      </c>
      <c r="P7" s="37">
        <v>33.659999999999997</v>
      </c>
      <c r="Q7" s="37">
        <v>14.582540069686411</v>
      </c>
      <c r="R7" s="39">
        <v>0</v>
      </c>
      <c r="S7" s="39">
        <v>0</v>
      </c>
      <c r="T7" s="38">
        <f>SUMPRODUCT(LTA!J7:AN7,LTA!J$101:AN$101,LTA!J$104:AN$104)</f>
        <v>43.33</v>
      </c>
      <c r="U7" s="38">
        <f>SUMPRODUCT(LTA!J7:AN7,LTA!J$102:AN$102,LTA!J$104:AN$104)</f>
        <v>93.53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-219</v>
      </c>
      <c r="AA7" s="76">
        <f>STOA!I7</f>
        <v>0</v>
      </c>
      <c r="AB7" s="76">
        <f>-STOA!O7</f>
        <v>-102.63</v>
      </c>
      <c r="AC7">
        <f t="shared" si="0"/>
        <v>7.9090102555360913</v>
      </c>
      <c r="AD7">
        <f t="shared" si="1"/>
        <v>354.22954551058211</v>
      </c>
      <c r="AE7">
        <f>'IDT-1'!C7</f>
        <v>0</v>
      </c>
      <c r="AF7" s="25"/>
      <c r="AG7">
        <f t="shared" si="2"/>
        <v>354.22954551058211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6.1357899999999992</v>
      </c>
      <c r="E8">
        <f>GT_NG!Q8</f>
        <v>-1.2500000000000001E-2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504.10482247585645</v>
      </c>
      <c r="P8" s="37">
        <v>33.659999999999997</v>
      </c>
      <c r="Q8" s="37">
        <v>14.582540069686411</v>
      </c>
      <c r="R8" s="39">
        <v>0</v>
      </c>
      <c r="S8" s="39">
        <v>0</v>
      </c>
      <c r="T8" s="38">
        <f>SUMPRODUCT(LTA!J8:AN8,LTA!J$101:AN$101,LTA!J$104:AN$104)</f>
        <v>42.33</v>
      </c>
      <c r="U8" s="38">
        <f>SUMPRODUCT(LTA!J8:AN8,LTA!J$102:AN$102,LTA!J$104:AN$104)</f>
        <v>93.53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-229</v>
      </c>
      <c r="AA8" s="76">
        <f>STOA!I8</f>
        <v>0</v>
      </c>
      <c r="AB8" s="76">
        <f>-STOA!O8</f>
        <v>-102.63</v>
      </c>
      <c r="AC8">
        <f t="shared" si="0"/>
        <v>8.0230238383938346</v>
      </c>
      <c r="AD8">
        <f t="shared" si="1"/>
        <v>354.67762870714904</v>
      </c>
      <c r="AE8">
        <f>'IDT-1'!C8</f>
        <v>0</v>
      </c>
      <c r="AF8" s="25"/>
      <c r="AG8">
        <f t="shared" si="2"/>
        <v>354.67762870714904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6.1357899999999992</v>
      </c>
      <c r="E9">
        <f>GT_NG!Q9</f>
        <v>-1.2500000000000001E-2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500.58926493794388</v>
      </c>
      <c r="P9" s="37">
        <v>33.659999999999997</v>
      </c>
      <c r="Q9" s="37">
        <v>14.582540069686411</v>
      </c>
      <c r="R9" s="39">
        <v>0</v>
      </c>
      <c r="S9" s="39">
        <v>0</v>
      </c>
      <c r="T9" s="38">
        <f>SUMPRODUCT(LTA!J9:AN9,LTA!J$101:AN$101,LTA!J$104:AN$104)</f>
        <v>42.33</v>
      </c>
      <c r="U9" s="38">
        <f>SUMPRODUCT(LTA!J9:AN9,LTA!J$102:AN$102,LTA!J$104:AN$104)</f>
        <v>83.91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-224</v>
      </c>
      <c r="AA9" s="76">
        <f>STOA!I9</f>
        <v>0</v>
      </c>
      <c r="AB9" s="76">
        <f>-STOA!O9</f>
        <v>-102.63</v>
      </c>
      <c r="AC9">
        <f t="shared" si="0"/>
        <v>7.9187778981850965</v>
      </c>
      <c r="AD9">
        <f t="shared" si="1"/>
        <v>351.45631710944514</v>
      </c>
      <c r="AE9">
        <f>'IDT-1'!C9</f>
        <v>0</v>
      </c>
      <c r="AF9" s="25"/>
      <c r="AG9">
        <f t="shared" si="2"/>
        <v>351.45631710944514</v>
      </c>
      <c r="AI9" s="35">
        <f>PXIL!I9</f>
        <v>0</v>
      </c>
      <c r="AJ9" s="35">
        <f>PXIL!O9</f>
        <v>0</v>
      </c>
      <c r="AK9" s="35">
        <f>RTM_IEX!I9</f>
        <v>4.8099999999999996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6.1357899999999992</v>
      </c>
      <c r="E10">
        <f>GT_NG!Q10</f>
        <v>-1.2500000000000001E-2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500.58926493794388</v>
      </c>
      <c r="P10" s="37">
        <v>33.659999999999997</v>
      </c>
      <c r="Q10" s="37">
        <v>14.582540069686411</v>
      </c>
      <c r="R10" s="39">
        <v>0</v>
      </c>
      <c r="S10" s="39">
        <v>0</v>
      </c>
      <c r="T10" s="38">
        <f>SUMPRODUCT(LTA!J10:AN10,LTA!J$101:AN$101,LTA!J$104:AN$104)</f>
        <v>41.33</v>
      </c>
      <c r="U10" s="38">
        <f>SUMPRODUCT(LTA!J10:AN10,LTA!J$102:AN$102,LTA!J$104:AN$104)</f>
        <v>83.91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-239</v>
      </c>
      <c r="AA10" s="76">
        <f>STOA!I10</f>
        <v>0</v>
      </c>
      <c r="AB10" s="76">
        <f>-STOA!O10</f>
        <v>-102.63</v>
      </c>
      <c r="AC10">
        <f t="shared" si="0"/>
        <v>8.0664156724241618</v>
      </c>
      <c r="AD10">
        <f t="shared" si="1"/>
        <v>340.11867933520608</v>
      </c>
      <c r="AE10">
        <f>'IDT-1'!C10</f>
        <v>0</v>
      </c>
      <c r="AF10" s="25"/>
      <c r="AG10">
        <f t="shared" si="2"/>
        <v>340.11867933520608</v>
      </c>
      <c r="AI10" s="35">
        <f>PXIL!I10</f>
        <v>0</v>
      </c>
      <c r="AJ10" s="35">
        <f>PXIL!O10</f>
        <v>0</v>
      </c>
      <c r="AK10" s="35">
        <f>RTM_IEX!I10</f>
        <v>9.6199999999999992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6.1357899999999992</v>
      </c>
      <c r="E11">
        <f>GT_NG!Q11</f>
        <v>-1.2500000000000001E-2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501.99896493794387</v>
      </c>
      <c r="P11" s="37">
        <v>33.659999999999997</v>
      </c>
      <c r="Q11" s="37">
        <v>14.582540069686411</v>
      </c>
      <c r="R11" s="39">
        <v>0</v>
      </c>
      <c r="S11" s="39">
        <v>0</v>
      </c>
      <c r="T11" s="38">
        <f>SUMPRODUCT(LTA!J11:AN11,LTA!J$101:AN$101,LTA!J$104:AN$104)</f>
        <v>36.67</v>
      </c>
      <c r="U11" s="38">
        <f>SUMPRODUCT(LTA!J11:AN11,LTA!J$102:AN$102,LTA!J$104:AN$104)</f>
        <v>89.34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-254</v>
      </c>
      <c r="AA11" s="76">
        <f>STOA!I11</f>
        <v>0</v>
      </c>
      <c r="AB11" s="76">
        <f>-STOA!O11</f>
        <v>-102.63</v>
      </c>
      <c r="AC11">
        <f t="shared" si="0"/>
        <v>8.1938491066632242</v>
      </c>
      <c r="AD11">
        <f t="shared" si="1"/>
        <v>326.21094590096709</v>
      </c>
      <c r="AE11">
        <f>'IDT-1'!C11</f>
        <v>0</v>
      </c>
      <c r="AF11" s="25"/>
      <c r="AG11">
        <f t="shared" si="2"/>
        <v>326.21094590096709</v>
      </c>
      <c r="AI11" s="35">
        <f>PXIL!I11</f>
        <v>0</v>
      </c>
      <c r="AJ11" s="35">
        <f>PXIL!O11</f>
        <v>0</v>
      </c>
      <c r="AK11" s="35">
        <f>RTM_IEX!I11</f>
        <v>8.66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6.1357899999999992</v>
      </c>
      <c r="E12">
        <f>GT_NG!Q12</f>
        <v>-1.2500000000000001E-2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501.99896493794387</v>
      </c>
      <c r="P12" s="37">
        <v>33.659999999999997</v>
      </c>
      <c r="Q12" s="37">
        <v>14.582540069686411</v>
      </c>
      <c r="R12" s="39">
        <v>0</v>
      </c>
      <c r="S12" s="39">
        <v>0</v>
      </c>
      <c r="T12" s="38">
        <f>SUMPRODUCT(LTA!J12:AN12,LTA!J$101:AN$101,LTA!J$104:AN$104)</f>
        <v>36.67</v>
      </c>
      <c r="U12" s="38">
        <f>SUMPRODUCT(LTA!J12:AN12,LTA!J$102:AN$102,LTA!J$104:AN$104)</f>
        <v>83.41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-259</v>
      </c>
      <c r="AA12" s="76">
        <f>STOA!I12</f>
        <v>0</v>
      </c>
      <c r="AB12" s="76">
        <f>-STOA!O12</f>
        <v>-102.63</v>
      </c>
      <c r="AC12">
        <f t="shared" si="0"/>
        <v>8.1943896980762467</v>
      </c>
      <c r="AD12">
        <f t="shared" si="1"/>
        <v>316.24040530955398</v>
      </c>
      <c r="AE12">
        <f>'IDT-1'!C12</f>
        <v>0</v>
      </c>
      <c r="AF12" s="25"/>
      <c r="AG12">
        <f t="shared" si="2"/>
        <v>316.24040530955398</v>
      </c>
      <c r="AI12" s="35">
        <f>PXIL!I12</f>
        <v>0</v>
      </c>
      <c r="AJ12" s="35">
        <f>PXIL!O12</f>
        <v>0</v>
      </c>
      <c r="AK12" s="35">
        <f>RTM_IEX!I12</f>
        <v>9.6199999999999992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6.1357899999999992</v>
      </c>
      <c r="E13">
        <f>GT_NG!Q13</f>
        <v>-1.2500000000000001E-2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501.31022897607215</v>
      </c>
      <c r="P13" s="37">
        <v>34.313214352632563</v>
      </c>
      <c r="Q13" s="37">
        <v>14.582540069686411</v>
      </c>
      <c r="R13" s="39">
        <v>0</v>
      </c>
      <c r="S13" s="39">
        <v>0</v>
      </c>
      <c r="T13" s="38">
        <f>SUMPRODUCT(LTA!J13:AN13,LTA!J$101:AN$101,LTA!J$104:AN$104)</f>
        <v>37.67</v>
      </c>
      <c r="U13" s="38">
        <f>SUMPRODUCT(LTA!J13:AN13,LTA!J$102:AN$102,LTA!J$104:AN$104)</f>
        <v>92.86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-279</v>
      </c>
      <c r="AA13" s="76">
        <f>STOA!I13</f>
        <v>0</v>
      </c>
      <c r="AB13" s="76">
        <f>-STOA!O13</f>
        <v>-102.63</v>
      </c>
      <c r="AC13">
        <f t="shared" si="0"/>
        <v>8.395330995176268</v>
      </c>
      <c r="AD13">
        <f t="shared" si="1"/>
        <v>301.64394240321485</v>
      </c>
      <c r="AE13">
        <f>'IDT-1'!C13</f>
        <v>0</v>
      </c>
      <c r="AF13" s="25"/>
      <c r="AG13">
        <f t="shared" si="2"/>
        <v>301.64394240321485</v>
      </c>
      <c r="AI13" s="35">
        <f>PXIL!I13</f>
        <v>0</v>
      </c>
      <c r="AJ13" s="35">
        <f>PXIL!O13</f>
        <v>0</v>
      </c>
      <c r="AK13" s="35">
        <f>RTM_IEX!I13</f>
        <v>4.8099999999999996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6.1357899999999992</v>
      </c>
      <c r="E14">
        <f>GT_NG!Q14</f>
        <v>-1.2500000000000001E-2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501.31022897607215</v>
      </c>
      <c r="P14" s="37">
        <v>34.313214352632563</v>
      </c>
      <c r="Q14" s="37">
        <v>14.582540069686411</v>
      </c>
      <c r="R14" s="39">
        <v>0</v>
      </c>
      <c r="S14" s="39">
        <v>0</v>
      </c>
      <c r="T14" s="38">
        <f>SUMPRODUCT(LTA!J14:AN14,LTA!J$101:AN$101,LTA!J$104:AN$104)</f>
        <v>38</v>
      </c>
      <c r="U14" s="38">
        <f>SUMPRODUCT(LTA!J14:AN14,LTA!J$102:AN$102,LTA!J$104:AN$104)</f>
        <v>102.31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-284</v>
      </c>
      <c r="AA14" s="76">
        <f>STOA!I14</f>
        <v>0</v>
      </c>
      <c r="AB14" s="76">
        <f>-STOA!O14</f>
        <v>-102.63</v>
      </c>
      <c r="AC14">
        <f t="shared" si="0"/>
        <v>8.4734035865892885</v>
      </c>
      <c r="AD14">
        <f t="shared" si="1"/>
        <v>301.53586981180189</v>
      </c>
      <c r="AE14">
        <f>'IDT-1'!C14</f>
        <v>0</v>
      </c>
      <c r="AF14" s="25"/>
      <c r="AG14">
        <f t="shared" si="2"/>
        <v>301.53586981180189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6.1357899999999992</v>
      </c>
      <c r="E15">
        <f>GT_NG!Q15</f>
        <v>-1.2500000000000001E-2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503.31022897607215</v>
      </c>
      <c r="P15" s="37">
        <v>34.61999999999999</v>
      </c>
      <c r="Q15" s="37">
        <v>14.582540069686411</v>
      </c>
      <c r="R15" s="39">
        <v>0</v>
      </c>
      <c r="S15" s="39">
        <v>0</v>
      </c>
      <c r="T15" s="38">
        <f>SUMPRODUCT(LTA!J15:AN15,LTA!J$101:AN$101,LTA!J$104:AN$104)</f>
        <v>34.33</v>
      </c>
      <c r="U15" s="38">
        <f>SUMPRODUCT(LTA!J15:AN15,LTA!J$102:AN$102,LTA!J$104:AN$104)</f>
        <v>113.36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-289</v>
      </c>
      <c r="AA15" s="76">
        <f>STOA!I15</f>
        <v>0</v>
      </c>
      <c r="AB15" s="76">
        <f>-STOA!O15</f>
        <v>-102.63</v>
      </c>
      <c r="AC15">
        <f t="shared" si="0"/>
        <v>8.5882671060517772</v>
      </c>
      <c r="AD15">
        <f t="shared" si="1"/>
        <v>306.10779193970683</v>
      </c>
      <c r="AE15">
        <f>'IDT-1'!C15</f>
        <v>0</v>
      </c>
      <c r="AF15" s="25"/>
      <c r="AG15">
        <f t="shared" si="2"/>
        <v>306.10779193970683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6.1357899999999992</v>
      </c>
      <c r="E16">
        <f>GT_NG!Q16</f>
        <v>-1.2500000000000001E-2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503.31022897607215</v>
      </c>
      <c r="P16" s="37">
        <v>34.61999999999999</v>
      </c>
      <c r="Q16" s="37">
        <v>14.582540069686411</v>
      </c>
      <c r="R16" s="39">
        <v>0</v>
      </c>
      <c r="S16" s="39">
        <v>0</v>
      </c>
      <c r="T16" s="38">
        <f>SUMPRODUCT(LTA!J16:AN16,LTA!J$101:AN$101,LTA!J$104:AN$104)</f>
        <v>34.33</v>
      </c>
      <c r="U16" s="38">
        <f>SUMPRODUCT(LTA!J16:AN16,LTA!J$102:AN$102,LTA!J$104:AN$104)</f>
        <v>112.69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-289</v>
      </c>
      <c r="AA16" s="76">
        <f>STOA!I16</f>
        <v>0</v>
      </c>
      <c r="AB16" s="76">
        <f>-STOA!O16</f>
        <v>-102.63</v>
      </c>
      <c r="AC16">
        <f t="shared" si="0"/>
        <v>8.5830411060517751</v>
      </c>
      <c r="AD16">
        <f t="shared" si="1"/>
        <v>305.44301793970686</v>
      </c>
      <c r="AE16">
        <f>'IDT-1'!C16</f>
        <v>0</v>
      </c>
      <c r="AF16" s="25"/>
      <c r="AG16">
        <f t="shared" si="2"/>
        <v>305.44301793970686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6.1357899999999992</v>
      </c>
      <c r="E17">
        <f>GT_NG!Q17</f>
        <v>-1.2500000000000001E-2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503.16191917036855</v>
      </c>
      <c r="P17" s="37">
        <v>34.61999999999999</v>
      </c>
      <c r="Q17" s="37">
        <v>14.582540069686411</v>
      </c>
      <c r="R17" s="39">
        <v>0</v>
      </c>
      <c r="S17" s="39">
        <v>0</v>
      </c>
      <c r="T17" s="38">
        <f>SUMPRODUCT(LTA!J17:AN17,LTA!J$101:AN$101,LTA!J$104:AN$104)</f>
        <v>34</v>
      </c>
      <c r="U17" s="38">
        <f>SUMPRODUCT(LTA!J17:AN17,LTA!J$102:AN$102,LTA!J$104:AN$104)</f>
        <v>112.02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-294</v>
      </c>
      <c r="AA17" s="76">
        <f>STOA!I17</f>
        <v>0</v>
      </c>
      <c r="AB17" s="76">
        <f>-STOA!O17</f>
        <v>-102.63</v>
      </c>
      <c r="AC17">
        <f t="shared" si="0"/>
        <v>8.6605587906759354</v>
      </c>
      <c r="AD17">
        <f t="shared" si="1"/>
        <v>293.2171904493789</v>
      </c>
      <c r="AE17">
        <f>'IDT-1'!C17</f>
        <v>0</v>
      </c>
      <c r="AF17" s="25"/>
      <c r="AG17">
        <f t="shared" si="2"/>
        <v>293.2171904493789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6.1357899999999992</v>
      </c>
      <c r="E18">
        <f>GT_NG!Q18</f>
        <v>-1.2500000000000001E-2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503.16191917036855</v>
      </c>
      <c r="P18" s="37">
        <v>34.61999999999999</v>
      </c>
      <c r="Q18" s="37">
        <v>14.582540069686411</v>
      </c>
      <c r="R18" s="39">
        <v>0</v>
      </c>
      <c r="S18" s="39">
        <v>0</v>
      </c>
      <c r="T18" s="38">
        <f>SUMPRODUCT(LTA!J18:AN18,LTA!J$101:AN$101,LTA!J$104:AN$104)</f>
        <v>32.67</v>
      </c>
      <c r="U18" s="38">
        <f>SUMPRODUCT(LTA!J18:AN18,LTA!J$102:AN$102,LTA!J$104:AN$104)</f>
        <v>111.52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-299</v>
      </c>
      <c r="AA18" s="76">
        <f>STOA!I18</f>
        <v>0</v>
      </c>
      <c r="AB18" s="76">
        <f>-STOA!O18</f>
        <v>-102.63</v>
      </c>
      <c r="AC18">
        <f t="shared" si="0"/>
        <v>8.6384234723933311</v>
      </c>
      <c r="AD18">
        <f t="shared" si="1"/>
        <v>292.40932576766147</v>
      </c>
      <c r="AE18">
        <f>'IDT-1'!C18</f>
        <v>0</v>
      </c>
      <c r="AF18" s="25"/>
      <c r="AG18">
        <f t="shared" si="2"/>
        <v>292.40932576766147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6.1357899999999992</v>
      </c>
      <c r="E19">
        <f>GT_NG!Q19</f>
        <v>-1.2500000000000001E-2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504.62241627181783</v>
      </c>
      <c r="P19" s="37">
        <v>26.927543779642463</v>
      </c>
      <c r="Q19" s="37">
        <v>14.582540069686411</v>
      </c>
      <c r="R19" s="39">
        <v>0</v>
      </c>
      <c r="S19" s="39">
        <v>0</v>
      </c>
      <c r="T19" s="38">
        <f>SUMPRODUCT(LTA!J19:AN19,LTA!J$101:AN$101,LTA!J$104:AN$104)</f>
        <v>30</v>
      </c>
      <c r="U19" s="38">
        <f>SUMPRODUCT(LTA!J19:AN19,LTA!J$102:AN$102,LTA!J$104:AN$104)</f>
        <v>111.19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-289</v>
      </c>
      <c r="AA19" s="76">
        <f>STOA!I19</f>
        <v>0</v>
      </c>
      <c r="AB19" s="76">
        <f>-STOA!O19</f>
        <v>-102.63</v>
      </c>
      <c r="AC19">
        <f t="shared" si="0"/>
        <v>8.5178310084398028</v>
      </c>
      <c r="AD19">
        <f t="shared" si="1"/>
        <v>297.14795911270693</v>
      </c>
      <c r="AE19">
        <f>'IDT-1'!C19</f>
        <v>0</v>
      </c>
      <c r="AF19" s="25"/>
      <c r="AG19">
        <f t="shared" si="2"/>
        <v>297.14795911270693</v>
      </c>
      <c r="AI19" s="35">
        <f>PXIL!I19</f>
        <v>0</v>
      </c>
      <c r="AJ19" s="35">
        <f>PXIL!O19</f>
        <v>0</v>
      </c>
      <c r="AK19" s="35">
        <f>RTM_IEX!I19</f>
        <v>3.85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6.1357899999999992</v>
      </c>
      <c r="E20">
        <f>GT_NG!Q20</f>
        <v>-1.2500000000000001E-2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504.62241627181783</v>
      </c>
      <c r="P20" s="37">
        <v>26.927543779642463</v>
      </c>
      <c r="Q20" s="37">
        <v>14.582540069686411</v>
      </c>
      <c r="R20" s="39">
        <v>0</v>
      </c>
      <c r="S20" s="39">
        <v>0</v>
      </c>
      <c r="T20" s="38">
        <f>SUMPRODUCT(LTA!J20:AN20,LTA!J$101:AN$101,LTA!J$104:AN$104)</f>
        <v>30.67</v>
      </c>
      <c r="U20" s="38">
        <f>SUMPRODUCT(LTA!J20:AN20,LTA!J$102:AN$102,LTA!J$104:AN$104)</f>
        <v>111.02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-289</v>
      </c>
      <c r="AA20" s="76">
        <f>STOA!I20</f>
        <v>0</v>
      </c>
      <c r="AB20" s="76">
        <f>-STOA!O20</f>
        <v>-102.63</v>
      </c>
      <c r="AC20">
        <f t="shared" si="0"/>
        <v>8.5367070084398033</v>
      </c>
      <c r="AD20">
        <f t="shared" si="1"/>
        <v>299.5490831127068</v>
      </c>
      <c r="AE20">
        <f>'IDT-1'!C20</f>
        <v>0</v>
      </c>
      <c r="AF20" s="25"/>
      <c r="AG20">
        <f t="shared" si="2"/>
        <v>299.5490831127068</v>
      </c>
      <c r="AI20" s="35">
        <f>PXIL!I20</f>
        <v>0</v>
      </c>
      <c r="AJ20" s="35">
        <f>PXIL!O20</f>
        <v>0</v>
      </c>
      <c r="AK20" s="35">
        <f>RTM_IEX!I20</f>
        <v>5.77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6.1357899999999992</v>
      </c>
      <c r="E21">
        <f>GT_NG!Q21</f>
        <v>-1.2500000000000001E-2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503.30271627181781</v>
      </c>
      <c r="P21" s="37">
        <v>26.927543779642463</v>
      </c>
      <c r="Q21" s="37">
        <v>14.582540069686411</v>
      </c>
      <c r="R21" s="39">
        <v>0</v>
      </c>
      <c r="S21" s="39">
        <v>0</v>
      </c>
      <c r="T21" s="38">
        <f>SUMPRODUCT(LTA!J21:AN21,LTA!J$101:AN$101,LTA!J$104:AN$104)</f>
        <v>25.33</v>
      </c>
      <c r="U21" s="38">
        <f>SUMPRODUCT(LTA!J21:AN21,LTA!J$102:AN$102,LTA!J$104:AN$104)</f>
        <v>109.36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-289</v>
      </c>
      <c r="AA21" s="76">
        <f>STOA!I21</f>
        <v>0</v>
      </c>
      <c r="AB21" s="76">
        <f>-STOA!O21</f>
        <v>-102.63</v>
      </c>
      <c r="AC21">
        <f t="shared" si="0"/>
        <v>8.5168193484398032</v>
      </c>
      <c r="AD21">
        <f t="shared" si="1"/>
        <v>297.01927077270693</v>
      </c>
      <c r="AE21">
        <f>'IDT-1'!C21</f>
        <v>0</v>
      </c>
      <c r="AF21" s="25"/>
      <c r="AG21">
        <f t="shared" si="2"/>
        <v>297.01927077270693</v>
      </c>
      <c r="AI21" s="35">
        <f>PXIL!I21</f>
        <v>0</v>
      </c>
      <c r="AJ21" s="35">
        <f>PXIL!O21</f>
        <v>0</v>
      </c>
      <c r="AK21" s="35">
        <f>RTM_IEX!I21</f>
        <v>11.54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6.1357899999999992</v>
      </c>
      <c r="E22">
        <f>GT_NG!Q22</f>
        <v>-1.2500000000000001E-2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503.95271627181779</v>
      </c>
      <c r="P22" s="37">
        <v>26.927543779642463</v>
      </c>
      <c r="Q22" s="37">
        <v>14.582540069686411</v>
      </c>
      <c r="R22" s="39">
        <v>0</v>
      </c>
      <c r="S22" s="39">
        <v>0</v>
      </c>
      <c r="T22" s="38">
        <f>SUMPRODUCT(LTA!J22:AN22,LTA!J$101:AN$101,LTA!J$104:AN$104)</f>
        <v>25</v>
      </c>
      <c r="U22" s="38">
        <f>SUMPRODUCT(LTA!J22:AN22,LTA!J$102:AN$102,LTA!J$104:AN$104)</f>
        <v>108.52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-289</v>
      </c>
      <c r="AA22" s="76">
        <f>STOA!I22</f>
        <v>0</v>
      </c>
      <c r="AB22" s="76">
        <f>-STOA!O22</f>
        <v>-102.63</v>
      </c>
      <c r="AC22">
        <f t="shared" si="0"/>
        <v>8.5502813484398033</v>
      </c>
      <c r="AD22">
        <f t="shared" si="1"/>
        <v>301.27580877270685</v>
      </c>
      <c r="AE22">
        <f>'IDT-1'!C22</f>
        <v>0</v>
      </c>
      <c r="AF22" s="25"/>
      <c r="AG22">
        <f t="shared" si="2"/>
        <v>301.27580877270685</v>
      </c>
      <c r="AI22" s="35">
        <f>PXIL!I22</f>
        <v>0</v>
      </c>
      <c r="AJ22" s="35">
        <f>PXIL!O22</f>
        <v>0</v>
      </c>
      <c r="AK22" s="35">
        <f>RTM_IEX!I22</f>
        <v>16.350000000000001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6.1357899999999992</v>
      </c>
      <c r="E23">
        <f>GT_NG!Q23</f>
        <v>-1.2500000000000001E-2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508.01271627181785</v>
      </c>
      <c r="P23" s="37">
        <v>26.927543779642463</v>
      </c>
      <c r="Q23" s="37">
        <v>14.582540069686411</v>
      </c>
      <c r="R23" s="39">
        <v>0</v>
      </c>
      <c r="S23" s="39">
        <v>0</v>
      </c>
      <c r="T23" s="38">
        <f>SUMPRODUCT(LTA!J23:AN23,LTA!J$101:AN$101,LTA!J$104:AN$104)</f>
        <v>19.329999999999998</v>
      </c>
      <c r="U23" s="38">
        <f>SUMPRODUCT(LTA!J23:AN23,LTA!J$102:AN$102,LTA!J$104:AN$104)</f>
        <v>92.13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-265</v>
      </c>
      <c r="AA23" s="76">
        <f>STOA!I23</f>
        <v>0</v>
      </c>
      <c r="AB23" s="76">
        <f>-STOA!O23</f>
        <v>-102.63</v>
      </c>
      <c r="AC23">
        <f t="shared" si="0"/>
        <v>8.3786917096572999</v>
      </c>
      <c r="AD23">
        <f t="shared" si="1"/>
        <v>327.63739841148958</v>
      </c>
      <c r="AE23">
        <f>'IDT-1'!C23</f>
        <v>0</v>
      </c>
      <c r="AF23" s="25"/>
      <c r="AG23">
        <f t="shared" si="2"/>
        <v>327.63739841148958</v>
      </c>
      <c r="AI23" s="35">
        <f>PXIL!I23</f>
        <v>0</v>
      </c>
      <c r="AJ23" s="35">
        <f>PXIL!O23</f>
        <v>0</v>
      </c>
      <c r="AK23" s="35">
        <f>RTM_IEX!I23</f>
        <v>36.54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6.1357899999999992</v>
      </c>
      <c r="E24">
        <f>GT_NG!Q24</f>
        <v>-1.2500000000000001E-2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523.0510243613187</v>
      </c>
      <c r="P24" s="37">
        <v>26.927543779642463</v>
      </c>
      <c r="Q24" s="37">
        <v>14.582540069686411</v>
      </c>
      <c r="R24" s="39">
        <v>0</v>
      </c>
      <c r="S24" s="39">
        <v>0</v>
      </c>
      <c r="T24" s="38">
        <f>SUMPRODUCT(LTA!J24:AN24,LTA!J$101:AN$101,LTA!J$104:AN$104)</f>
        <v>19.329999999999998</v>
      </c>
      <c r="U24" s="38">
        <f>SUMPRODUCT(LTA!J24:AN24,LTA!J$102:AN$102,LTA!J$104:AN$104)</f>
        <v>76.569999999999993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-245</v>
      </c>
      <c r="AA24" s="76">
        <f>STOA!I24</f>
        <v>0</v>
      </c>
      <c r="AB24" s="76">
        <f>-STOA!O24</f>
        <v>-102.63</v>
      </c>
      <c r="AC24">
        <f t="shared" si="0"/>
        <v>8.1799561471033222</v>
      </c>
      <c r="AD24">
        <f t="shared" si="1"/>
        <v>342.51444206354427</v>
      </c>
      <c r="AE24">
        <f>'IDT-1'!C24</f>
        <v>0</v>
      </c>
      <c r="AF24" s="25"/>
      <c r="AG24">
        <f t="shared" si="2"/>
        <v>342.51444206354427</v>
      </c>
      <c r="AI24" s="35">
        <f>PXIL!I24</f>
        <v>0</v>
      </c>
      <c r="AJ24" s="35">
        <f>PXIL!O24</f>
        <v>0</v>
      </c>
      <c r="AK24" s="35">
        <f>RTM_IEX!I24</f>
        <v>31.74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6.1357899999999992</v>
      </c>
      <c r="E25">
        <f>GT_NG!Q25</f>
        <v>-1.2500000000000001E-2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557.57253514318813</v>
      </c>
      <c r="P25" s="37">
        <v>26.93</v>
      </c>
      <c r="Q25" s="37">
        <v>14.582540069686411</v>
      </c>
      <c r="R25" s="39">
        <v>0</v>
      </c>
      <c r="S25" s="39">
        <v>0</v>
      </c>
      <c r="T25" s="38">
        <f>SUMPRODUCT(LTA!J25:AN25,LTA!J$101:AN$101,LTA!J$104:AN$104)</f>
        <v>19.670000000000002</v>
      </c>
      <c r="U25" s="38">
        <f>SUMPRODUCT(LTA!J25:AN25,LTA!J$102:AN$102,LTA!J$104:AN$104)</f>
        <v>76.569999999999993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-210</v>
      </c>
      <c r="AA25" s="76">
        <f>STOA!I25</f>
        <v>0</v>
      </c>
      <c r="AB25" s="76">
        <f>-STOA!O25</f>
        <v>-102.63</v>
      </c>
      <c r="AC25">
        <f t="shared" si="0"/>
        <v>7.9842061778077698</v>
      </c>
      <c r="AD25">
        <f t="shared" si="1"/>
        <v>373.8341590350667</v>
      </c>
      <c r="AE25">
        <f>'IDT-1'!C25</f>
        <v>-5.5709999999999997</v>
      </c>
      <c r="AF25" s="25"/>
      <c r="AG25">
        <f t="shared" si="2"/>
        <v>368.26315903506668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6.1357899999999992</v>
      </c>
      <c r="E26">
        <f>GT_NG!Q26</f>
        <v>-1.2500000000000001E-2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574.36878888487558</v>
      </c>
      <c r="P26" s="37">
        <v>26.928181756802374</v>
      </c>
      <c r="Q26" s="37">
        <v>14.582540069686411</v>
      </c>
      <c r="R26" s="39">
        <v>0</v>
      </c>
      <c r="S26" s="39">
        <v>0</v>
      </c>
      <c r="T26" s="38">
        <f>SUMPRODUCT(LTA!J26:AN26,LTA!J$101:AN$101,LTA!J$104:AN$104)</f>
        <v>19.329999999999998</v>
      </c>
      <c r="U26" s="38">
        <f>SUMPRODUCT(LTA!J26:AN26,LTA!J$102:AN$102,LTA!J$104:AN$104)</f>
        <v>66.960000000000008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-160</v>
      </c>
      <c r="AA26" s="76">
        <f>STOA!I26</f>
        <v>0</v>
      </c>
      <c r="AB26" s="76">
        <f>-STOA!O26</f>
        <v>-102.63</v>
      </c>
      <c r="AC26">
        <f t="shared" si="0"/>
        <v>7.6995560885440062</v>
      </c>
      <c r="AD26">
        <f t="shared" si="1"/>
        <v>423.96324462282041</v>
      </c>
      <c r="AE26">
        <f>'IDT-1'!C26</f>
        <v>-33.442</v>
      </c>
      <c r="AF26" s="25"/>
      <c r="AG26">
        <f t="shared" si="2"/>
        <v>390.5212446228204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-14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6.1357899999999992</v>
      </c>
      <c r="E27">
        <f>GT_NG!Q27</f>
        <v>-1.2500000000000001E-2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608.07154755449699</v>
      </c>
      <c r="P27" s="37">
        <v>26.93</v>
      </c>
      <c r="Q27" s="37">
        <v>14.582540069686411</v>
      </c>
      <c r="R27" s="39">
        <v>0.18732394366197183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63.11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-210</v>
      </c>
      <c r="AA27" s="76">
        <f>STOA!I27</f>
        <v>0</v>
      </c>
      <c r="AB27" s="76">
        <f>-STOA!O27</f>
        <v>-72.13</v>
      </c>
      <c r="AC27">
        <f t="shared" si="0"/>
        <v>8.0534659400179471</v>
      </c>
      <c r="AD27">
        <f t="shared" si="1"/>
        <v>427.82123562782743</v>
      </c>
      <c r="AE27">
        <f>'IDT-1'!C27</f>
        <v>-2.9209999999999998</v>
      </c>
      <c r="AF27" s="25"/>
      <c r="AG27">
        <f t="shared" si="2"/>
        <v>424.90023562782744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6.1357899999999992</v>
      </c>
      <c r="E28">
        <f>GT_NG!Q28</f>
        <v>-1.2500000000000001E-2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640.58382910059117</v>
      </c>
      <c r="P28" s="37">
        <v>26.93</v>
      </c>
      <c r="Q28" s="37">
        <v>14.582540069686411</v>
      </c>
      <c r="R28" s="39">
        <v>0.35</v>
      </c>
      <c r="S28" s="39">
        <v>0</v>
      </c>
      <c r="T28" s="38">
        <f>SUMPRODUCT(LTA!J28:AN28,LTA!J$101:AN$101,LTA!J$104:AN$104)</f>
        <v>14</v>
      </c>
      <c r="U28" s="38">
        <f>SUMPRODUCT(LTA!J28:AN28,LTA!J$102:AN$102,LTA!J$104:AN$104)</f>
        <v>72.73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-200</v>
      </c>
      <c r="AA28" s="76">
        <f>STOA!I28</f>
        <v>0</v>
      </c>
      <c r="AB28" s="76">
        <f>-STOA!O28</f>
        <v>-72.13</v>
      </c>
      <c r="AC28">
        <f t="shared" si="0"/>
        <v>8.493425065273378</v>
      </c>
      <c r="AD28">
        <f t="shared" si="1"/>
        <v>455.6762341050042</v>
      </c>
      <c r="AE28">
        <f>'IDT-1'!C28</f>
        <v>0</v>
      </c>
      <c r="AF28" s="25"/>
      <c r="AG28">
        <f t="shared" si="2"/>
        <v>455.6762341050042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-39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6.1357899999999992</v>
      </c>
      <c r="E29">
        <f>GT_NG!Q29</f>
        <v>-1.2500000000000001E-2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666.50266021212201</v>
      </c>
      <c r="P29" s="37">
        <v>26.93</v>
      </c>
      <c r="Q29" s="37">
        <v>14.582540069686411</v>
      </c>
      <c r="R29" s="39">
        <v>1.1200000000000001</v>
      </c>
      <c r="S29" s="39">
        <v>0</v>
      </c>
      <c r="T29" s="38">
        <f>SUMPRODUCT(LTA!J29:AN29,LTA!J$101:AN$101,LTA!J$104:AN$104)</f>
        <v>14.14</v>
      </c>
      <c r="U29" s="38">
        <f>SUMPRODUCT(LTA!J29:AN29,LTA!J$102:AN$102,LTA!J$104:AN$104)</f>
        <v>72.73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-200</v>
      </c>
      <c r="AA29" s="76">
        <f>STOA!I29</f>
        <v>0</v>
      </c>
      <c r="AB29" s="76">
        <f>-STOA!O29</f>
        <v>-72.13</v>
      </c>
      <c r="AC29">
        <f t="shared" si="0"/>
        <v>8.6240767651172749</v>
      </c>
      <c r="AD29">
        <f t="shared" si="1"/>
        <v>492.37441351669111</v>
      </c>
      <c r="AE29">
        <f>'IDT-1'!C29</f>
        <v>-7.1040000000000001</v>
      </c>
      <c r="AF29" s="25"/>
      <c r="AG29">
        <f t="shared" si="2"/>
        <v>485.27041351669112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6.1357899999999992</v>
      </c>
      <c r="E30">
        <f>GT_NG!Q30</f>
        <v>-1.2500000000000001E-2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676.54210012580893</v>
      </c>
      <c r="P30" s="37">
        <v>26.93</v>
      </c>
      <c r="Q30" s="37">
        <v>11.54</v>
      </c>
      <c r="R30" s="39">
        <v>4.1900000000000004</v>
      </c>
      <c r="S30" s="39">
        <v>0</v>
      </c>
      <c r="T30" s="38">
        <f>SUMPRODUCT(LTA!J30:AN30,LTA!J$101:AN$101,LTA!J$104:AN$104)</f>
        <v>14.33</v>
      </c>
      <c r="U30" s="38">
        <f>SUMPRODUCT(LTA!J30:AN30,LTA!J$102:AN$102,LTA!J$104:AN$104)</f>
        <v>72.73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-190</v>
      </c>
      <c r="AA30" s="76">
        <f>STOA!I30</f>
        <v>0</v>
      </c>
      <c r="AB30" s="76">
        <f>-STOA!O30</f>
        <v>-72.13</v>
      </c>
      <c r="AC30">
        <f t="shared" si="0"/>
        <v>8.5782994913788109</v>
      </c>
      <c r="AD30">
        <f t="shared" si="1"/>
        <v>518.6770906344301</v>
      </c>
      <c r="AE30">
        <f>'IDT-1'!C30</f>
        <v>0</v>
      </c>
      <c r="AF30" s="25"/>
      <c r="AG30">
        <f t="shared" si="2"/>
        <v>518.6770906344301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-23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6.1357899999999992</v>
      </c>
      <c r="E31">
        <f>GT_NG!Q31</f>
        <v>-1.2500000000000001E-2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627.79095241797722</v>
      </c>
      <c r="P31" s="37">
        <v>26.93</v>
      </c>
      <c r="Q31" s="37">
        <v>11.54</v>
      </c>
      <c r="R31" s="39">
        <v>10.372618686868687</v>
      </c>
      <c r="S31" s="39">
        <v>0</v>
      </c>
      <c r="T31" s="38">
        <f>SUMPRODUCT(LTA!J31:AN31,LTA!J$101:AN$101,LTA!J$104:AN$104)</f>
        <v>14.74</v>
      </c>
      <c r="U31" s="38">
        <f>SUMPRODUCT(LTA!J31:AN31,LTA!J$102:AN$102,LTA!J$104:AN$104)</f>
        <v>82.34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-142</v>
      </c>
      <c r="AA31" s="76">
        <f>STOA!I31</f>
        <v>0</v>
      </c>
      <c r="AB31" s="76">
        <f>-STOA!O31</f>
        <v>-72.13</v>
      </c>
      <c r="AC31">
        <f t="shared" si="0"/>
        <v>7.9462913669503923</v>
      </c>
      <c r="AD31">
        <f t="shared" si="1"/>
        <v>580.84056973789552</v>
      </c>
      <c r="AE31">
        <f>'IDT-1'!C31</f>
        <v>0</v>
      </c>
      <c r="AF31" s="25"/>
      <c r="AG31">
        <f t="shared" si="2"/>
        <v>580.84056973789552</v>
      </c>
      <c r="AI31" s="35">
        <f>PXIL!I31</f>
        <v>0</v>
      </c>
      <c r="AJ31" s="35">
        <f>PXIL!O31</f>
        <v>0</v>
      </c>
      <c r="AK31" s="35">
        <f>RTM_IEX!I31</f>
        <v>23.08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6.1357899999999992</v>
      </c>
      <c r="E32">
        <f>GT_NG!Q32</f>
        <v>-1.2500000000000001E-2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638.02661766329823</v>
      </c>
      <c r="P32" s="37">
        <v>26.93</v>
      </c>
      <c r="Q32" s="37">
        <v>11.54</v>
      </c>
      <c r="R32" s="39">
        <v>14.7</v>
      </c>
      <c r="S32" s="39">
        <v>0</v>
      </c>
      <c r="T32" s="38">
        <f>SUMPRODUCT(LTA!J32:AN32,LTA!J$101:AN$101,LTA!J$104:AN$104)</f>
        <v>18.579999999999998</v>
      </c>
      <c r="U32" s="38">
        <f>SUMPRODUCT(LTA!J32:AN32,LTA!J$102:AN$102,LTA!J$104:AN$104)</f>
        <v>107.52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-123</v>
      </c>
      <c r="AA32" s="76">
        <f>STOA!I32</f>
        <v>0</v>
      </c>
      <c r="AB32" s="76">
        <f>-STOA!O32</f>
        <v>-72.13</v>
      </c>
      <c r="AC32">
        <f t="shared" si="0"/>
        <v>8.129386082736838</v>
      </c>
      <c r="AD32">
        <f t="shared" si="1"/>
        <v>642.28052158056141</v>
      </c>
      <c r="AE32">
        <f>'IDT-1'!C32</f>
        <v>0</v>
      </c>
      <c r="AF32" s="25"/>
      <c r="AG32">
        <f t="shared" si="2"/>
        <v>642.28052158056141</v>
      </c>
      <c r="AI32" s="35">
        <f>PXIL!I32</f>
        <v>0</v>
      </c>
      <c r="AJ32" s="35">
        <f>PXIL!O32</f>
        <v>0</v>
      </c>
      <c r="AK32" s="35">
        <f>RTM_IEX!I32</f>
        <v>22.12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6.1357899999999992</v>
      </c>
      <c r="E33">
        <f>GT_NG!Q33</f>
        <v>-1.2500000000000001E-2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641.46787882544322</v>
      </c>
      <c r="P33" s="37">
        <v>52.75</v>
      </c>
      <c r="Q33" s="37">
        <v>22.032539774037353</v>
      </c>
      <c r="R33" s="39">
        <v>14.7</v>
      </c>
      <c r="S33" s="39">
        <v>0</v>
      </c>
      <c r="T33" s="38">
        <f>SUMPRODUCT(LTA!J33:AN33,LTA!J$101:AN$101,LTA!J$104:AN$104)</f>
        <v>24.759999999999998</v>
      </c>
      <c r="U33" s="38">
        <f>SUMPRODUCT(LTA!J33:AN33,LTA!J$102:AN$102,LTA!J$104:AN$104)</f>
        <v>107.52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-78</v>
      </c>
      <c r="AA33" s="76">
        <f>STOA!I33</f>
        <v>0</v>
      </c>
      <c r="AB33" s="76">
        <f>-STOA!O33</f>
        <v>-72.13</v>
      </c>
      <c r="AC33">
        <f t="shared" si="0"/>
        <v>8.0588744073218663</v>
      </c>
      <c r="AD33">
        <f t="shared" si="1"/>
        <v>723.66483419215865</v>
      </c>
      <c r="AE33">
        <f>'IDT-1'!C33</f>
        <v>0</v>
      </c>
      <c r="AF33" s="25"/>
      <c r="AG33">
        <f t="shared" si="2"/>
        <v>723.66483419215865</v>
      </c>
      <c r="AI33" s="35">
        <f>PXIL!I33</f>
        <v>0</v>
      </c>
      <c r="AJ33" s="35">
        <f>PXIL!O33</f>
        <v>0</v>
      </c>
      <c r="AK33" s="35">
        <f>RTM_IEX!I33</f>
        <v>12.5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6.1357899999999992</v>
      </c>
      <c r="E34">
        <f>GT_NG!Q34</f>
        <v>-1.2500000000000001E-2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637.89243331864441</v>
      </c>
      <c r="P34" s="37">
        <v>52.75</v>
      </c>
      <c r="Q34" s="37">
        <v>22.032539774037353</v>
      </c>
      <c r="R34" s="39">
        <v>14.699999999999996</v>
      </c>
      <c r="S34" s="39">
        <v>0</v>
      </c>
      <c r="T34" s="38">
        <f>SUMPRODUCT(LTA!J34:AN34,LTA!J$101:AN$101,LTA!J$104:AN$104)</f>
        <v>31.560000000000002</v>
      </c>
      <c r="U34" s="38">
        <f>SUMPRODUCT(LTA!J34:AN34,LTA!J$102:AN$102,LTA!J$104:AN$104)</f>
        <v>107.52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-52</v>
      </c>
      <c r="AA34" s="76">
        <f>STOA!I34</f>
        <v>0</v>
      </c>
      <c r="AB34" s="76">
        <f>-STOA!O34</f>
        <v>-72.13</v>
      </c>
      <c r="AC34">
        <f t="shared" si="0"/>
        <v>7.9247156570211237</v>
      </c>
      <c r="AD34">
        <f t="shared" si="1"/>
        <v>758.80354743566056</v>
      </c>
      <c r="AE34">
        <f>'IDT-1'!C34</f>
        <v>0</v>
      </c>
      <c r="AF34" s="25"/>
      <c r="AG34">
        <f t="shared" si="2"/>
        <v>758.80354743566056</v>
      </c>
      <c r="AI34" s="35">
        <f>PXIL!I34</f>
        <v>0</v>
      </c>
      <c r="AJ34" s="35">
        <f>PXIL!O34</f>
        <v>0</v>
      </c>
      <c r="AK34" s="35">
        <f>RTM_IEX!I34</f>
        <v>18.28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6.1357899999999992</v>
      </c>
      <c r="E35">
        <f>GT_NG!Q35</f>
        <v>-0.05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628.62935000357504</v>
      </c>
      <c r="P35" s="37">
        <v>52.75</v>
      </c>
      <c r="Q35" s="37">
        <v>22.032539774037353</v>
      </c>
      <c r="R35" s="39">
        <v>14.699999999999996</v>
      </c>
      <c r="S35" s="39">
        <v>0</v>
      </c>
      <c r="T35" s="38">
        <f>SUMPRODUCT(LTA!J35:AN35,LTA!J$101:AN$101,LTA!J$104:AN$104)</f>
        <v>49.43</v>
      </c>
      <c r="U35" s="38">
        <f>SUMPRODUCT(LTA!J35:AN35,LTA!J$102:AN$102,LTA!J$104:AN$104)</f>
        <v>107.52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-72.13</v>
      </c>
      <c r="AC35">
        <f t="shared" si="0"/>
        <v>7.4932658559037559</v>
      </c>
      <c r="AD35">
        <f t="shared" si="1"/>
        <v>808.25441392170865</v>
      </c>
      <c r="AE35">
        <f>'IDT-1'!C35</f>
        <v>-9.42</v>
      </c>
      <c r="AF35" s="25"/>
      <c r="AG35">
        <f t="shared" si="2"/>
        <v>798.83441392170869</v>
      </c>
      <c r="AI35" s="35">
        <f>PXIL!I35</f>
        <v>0</v>
      </c>
      <c r="AJ35" s="35">
        <f>PXIL!O35</f>
        <v>0</v>
      </c>
      <c r="AK35" s="35">
        <f>RTM_IEX!I35</f>
        <v>6.73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6.1357899999999992</v>
      </c>
      <c r="E36">
        <f>GT_NG!Q36</f>
        <v>-0.05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673.02685584315236</v>
      </c>
      <c r="P36" s="37">
        <v>52.75</v>
      </c>
      <c r="Q36" s="37">
        <v>22.032539774037353</v>
      </c>
      <c r="R36" s="39">
        <v>15.2</v>
      </c>
      <c r="S36" s="39">
        <v>0</v>
      </c>
      <c r="T36" s="38">
        <f>SUMPRODUCT(LTA!J36:AN36,LTA!J$101:AN$101,LTA!J$104:AN$104)</f>
        <v>69.33</v>
      </c>
      <c r="U36" s="38">
        <f>SUMPRODUCT(LTA!J36:AN36,LTA!J$102:AN$102,LTA!J$104:AN$104)</f>
        <v>107.52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-72.13</v>
      </c>
      <c r="AC36">
        <f t="shared" si="0"/>
        <v>7.9986864014524599</v>
      </c>
      <c r="AD36">
        <f t="shared" si="1"/>
        <v>872.5464992157373</v>
      </c>
      <c r="AE36">
        <f>'IDT-1'!C36</f>
        <v>-54</v>
      </c>
      <c r="AF36" s="25"/>
      <c r="AG36">
        <f t="shared" si="2"/>
        <v>818.5464992157373</v>
      </c>
      <c r="AI36" s="35">
        <f>PXIL!I36</f>
        <v>0</v>
      </c>
      <c r="AJ36" s="35">
        <f>PXIL!O36</f>
        <v>0</v>
      </c>
      <c r="AK36" s="35">
        <f>RTM_IEX!I36</f>
        <v>6.73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6.1357899999999992</v>
      </c>
      <c r="E37">
        <f>GT_NG!Q37</f>
        <v>-0.05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665.63438013664791</v>
      </c>
      <c r="P37" s="37">
        <v>52.75</v>
      </c>
      <c r="Q37" s="37">
        <v>22.032539774037353</v>
      </c>
      <c r="R37" s="39">
        <v>16.5</v>
      </c>
      <c r="S37" s="39">
        <v>0</v>
      </c>
      <c r="T37" s="38">
        <f>SUMPRODUCT(LTA!J37:AN37,LTA!J$101:AN$101,LTA!J$104:AN$104)</f>
        <v>92.45</v>
      </c>
      <c r="U37" s="38">
        <f>SUMPRODUCT(LTA!J37:AN37,LTA!J$102:AN$102,LTA!J$104:AN$104)</f>
        <v>107.52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-72.13</v>
      </c>
      <c r="AC37">
        <f t="shared" si="0"/>
        <v>8.2065370909417243</v>
      </c>
      <c r="AD37">
        <f t="shared" si="1"/>
        <v>898.9861728197435</v>
      </c>
      <c r="AE37">
        <f>'IDT-1'!C37</f>
        <v>-67</v>
      </c>
      <c r="AF37" s="25"/>
      <c r="AG37">
        <f t="shared" si="2"/>
        <v>831.9861728197435</v>
      </c>
      <c r="AI37" s="35">
        <f>PXIL!I37</f>
        <v>0</v>
      </c>
      <c r="AJ37" s="35">
        <f>PXIL!O37</f>
        <v>0</v>
      </c>
      <c r="AK37" s="35">
        <f>RTM_IEX!I37</f>
        <v>16.350000000000001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6.1357899999999992</v>
      </c>
      <c r="E38">
        <f>GT_NG!Q38</f>
        <v>-0.05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660.48908683147351</v>
      </c>
      <c r="P38" s="37">
        <v>52.75</v>
      </c>
      <c r="Q38" s="37">
        <v>22.032539774037353</v>
      </c>
      <c r="R38" s="39">
        <v>16.5</v>
      </c>
      <c r="S38" s="39">
        <v>0</v>
      </c>
      <c r="T38" s="38">
        <f>SUMPRODUCT(LTA!J38:AN38,LTA!J$101:AN$101,LTA!J$104:AN$104)</f>
        <v>112.7</v>
      </c>
      <c r="U38" s="38">
        <f>SUMPRODUCT(LTA!J38:AN38,LTA!J$102:AN$102,LTA!J$104:AN$104)</f>
        <v>107.52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-72.13</v>
      </c>
      <c r="AC38">
        <f t="shared" si="0"/>
        <v>8.3993898031613625</v>
      </c>
      <c r="AD38">
        <f t="shared" si="1"/>
        <v>923.51802680234948</v>
      </c>
      <c r="AE38">
        <f>'IDT-1'!C38</f>
        <v>-57</v>
      </c>
      <c r="AF38" s="25"/>
      <c r="AG38">
        <f t="shared" si="2"/>
        <v>866.51802680234948</v>
      </c>
      <c r="AI38" s="35">
        <f>PXIL!I38</f>
        <v>0</v>
      </c>
      <c r="AJ38" s="35">
        <f>PXIL!O38</f>
        <v>0</v>
      </c>
      <c r="AK38" s="35">
        <f>RTM_IEX!I38</f>
        <v>25.97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6.1357899999999992</v>
      </c>
      <c r="E39">
        <f>GT_NG!Q39</f>
        <v>-0.05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656.4909238060801</v>
      </c>
      <c r="P39" s="37">
        <v>52.75</v>
      </c>
      <c r="Q39" s="37">
        <v>22.032539774037353</v>
      </c>
      <c r="R39" s="39">
        <v>17.5</v>
      </c>
      <c r="S39" s="39">
        <v>0</v>
      </c>
      <c r="T39" s="38">
        <f>SUMPRODUCT(LTA!J39:AN39,LTA!J$101:AN$101,LTA!J$104:AN$104)</f>
        <v>140.53</v>
      </c>
      <c r="U39" s="38">
        <f>SUMPRODUCT(LTA!J39:AN39,LTA!J$102:AN$102,LTA!J$104:AN$104)</f>
        <v>107.52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-72.13</v>
      </c>
      <c r="AC39">
        <f t="shared" si="0"/>
        <v>8.6106290434762158</v>
      </c>
      <c r="AD39">
        <f t="shared" si="1"/>
        <v>894.16862453664112</v>
      </c>
      <c r="AE39">
        <f>'IDT-1'!C39</f>
        <v>-13</v>
      </c>
      <c r="AF39" s="25"/>
      <c r="AG39">
        <f t="shared" si="2"/>
        <v>881.16862453664112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-28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6.1357899999999992</v>
      </c>
      <c r="E40">
        <f>GT_NG!Q40</f>
        <v>-0.05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651.86554534779077</v>
      </c>
      <c r="P40" s="37">
        <v>52.75</v>
      </c>
      <c r="Q40" s="37">
        <v>22.032539774037353</v>
      </c>
      <c r="R40" s="39">
        <v>17.5</v>
      </c>
      <c r="S40" s="39">
        <v>0</v>
      </c>
      <c r="T40" s="38">
        <f>SUMPRODUCT(LTA!J40:AN40,LTA!J$101:AN$101,LTA!J$104:AN$104)</f>
        <v>157.46</v>
      </c>
      <c r="U40" s="38">
        <f>SUMPRODUCT(LTA!J40:AN40,LTA!J$102:AN$102,LTA!J$104:AN$104)</f>
        <v>107.52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-72.13</v>
      </c>
      <c r="AC40">
        <f t="shared" si="0"/>
        <v>8.6830211366537462</v>
      </c>
      <c r="AD40">
        <f t="shared" si="1"/>
        <v>909.40085398517431</v>
      </c>
      <c r="AE40">
        <f>'IDT-1'!C40</f>
        <v>0</v>
      </c>
      <c r="AF40" s="25"/>
      <c r="AG40">
        <f t="shared" si="2"/>
        <v>909.40085398517431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6.1357899999999992</v>
      </c>
      <c r="E41">
        <f>GT_NG!Q41</f>
        <v>-0.05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628.84313259170438</v>
      </c>
      <c r="P41" s="37">
        <v>52.75</v>
      </c>
      <c r="Q41" s="37">
        <v>22.032539774037353</v>
      </c>
      <c r="R41" s="39">
        <v>17.5</v>
      </c>
      <c r="S41" s="39">
        <v>0</v>
      </c>
      <c r="T41" s="38">
        <f>SUMPRODUCT(LTA!J41:AN41,LTA!J$101:AN$101,LTA!J$104:AN$104)</f>
        <v>174.41</v>
      </c>
      <c r="U41" s="38">
        <f>SUMPRODUCT(LTA!J41:AN41,LTA!J$102:AN$102,LTA!J$104:AN$104)</f>
        <v>107.52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-72.13</v>
      </c>
      <c r="AC41">
        <f t="shared" si="0"/>
        <v>8.5649044526128328</v>
      </c>
      <c r="AD41">
        <f t="shared" si="1"/>
        <v>912.4465579131288</v>
      </c>
      <c r="AE41">
        <f>'IDT-1'!C41</f>
        <v>0</v>
      </c>
      <c r="AF41" s="25"/>
      <c r="AG41">
        <f t="shared" si="2"/>
        <v>912.4465579131288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-16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6.1357899999999992</v>
      </c>
      <c r="E42">
        <f>GT_NG!Q42</f>
        <v>-0.05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634.23778476561745</v>
      </c>
      <c r="P42" s="37">
        <v>52.75</v>
      </c>
      <c r="Q42" s="37">
        <v>22.032539774037353</v>
      </c>
      <c r="R42" s="39">
        <v>17.5</v>
      </c>
      <c r="S42" s="39">
        <v>0</v>
      </c>
      <c r="T42" s="38">
        <f>SUMPRODUCT(LTA!J42:AN42,LTA!J$101:AN$101,LTA!J$104:AN$104)</f>
        <v>192.16</v>
      </c>
      <c r="U42" s="38">
        <f>SUMPRODUCT(LTA!J42:AN42,LTA!J$102:AN$102,LTA!J$104:AN$104)</f>
        <v>107.52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-72.13</v>
      </c>
      <c r="AC42">
        <f t="shared" si="0"/>
        <v>8.7768780126997719</v>
      </c>
      <c r="AD42">
        <f t="shared" si="1"/>
        <v>931.37923652695508</v>
      </c>
      <c r="AE42">
        <f>'IDT-1'!C42</f>
        <v>0</v>
      </c>
      <c r="AF42" s="25"/>
      <c r="AG42">
        <f t="shared" si="2"/>
        <v>931.37923652695508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6.1357899999999992</v>
      </c>
      <c r="E43">
        <f>GT_NG!Q43</f>
        <v>-0.05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634.73786386293978</v>
      </c>
      <c r="P43" s="37">
        <v>52.75</v>
      </c>
      <c r="Q43" s="37">
        <v>22.03</v>
      </c>
      <c r="R43" s="39">
        <v>17.5</v>
      </c>
      <c r="S43" s="39">
        <v>0</v>
      </c>
      <c r="T43" s="38">
        <f>SUMPRODUCT(LTA!J43:AN43,LTA!J$101:AN$101,LTA!J$104:AN$104)</f>
        <v>213</v>
      </c>
      <c r="U43" s="38">
        <f>SUMPRODUCT(LTA!J43:AN43,LTA!J$102:AN$102,LTA!J$104:AN$104)</f>
        <v>107.52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-72.13</v>
      </c>
      <c r="AC43">
        <f t="shared" si="0"/>
        <v>9.0219240022474381</v>
      </c>
      <c r="AD43">
        <f t="shared" si="1"/>
        <v>942.47172986069234</v>
      </c>
      <c r="AE43">
        <f>'IDT-1'!C43</f>
        <v>0</v>
      </c>
      <c r="AF43" s="25"/>
      <c r="AG43">
        <f t="shared" si="2"/>
        <v>942.47172986069234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6.1357899999999992</v>
      </c>
      <c r="E44">
        <f>GT_NG!Q44</f>
        <v>-0.05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634.73816476561751</v>
      </c>
      <c r="P44" s="37">
        <v>52.75</v>
      </c>
      <c r="Q44" s="37">
        <v>22.03</v>
      </c>
      <c r="R44" s="39">
        <v>17.5</v>
      </c>
      <c r="S44" s="39">
        <v>0</v>
      </c>
      <c r="T44" s="38">
        <f>SUMPRODUCT(LTA!J44:AN44,LTA!J$101:AN$101,LTA!J$104:AN$104)</f>
        <v>223.66</v>
      </c>
      <c r="U44" s="38">
        <f>SUMPRODUCT(LTA!J44:AN44,LTA!J$102:AN$102,LTA!J$104:AN$104)</f>
        <v>107.52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-72.13</v>
      </c>
      <c r="AC44">
        <f t="shared" si="0"/>
        <v>9.0657677578753031</v>
      </c>
      <c r="AD44">
        <f t="shared" si="1"/>
        <v>958.08818700774214</v>
      </c>
      <c r="AE44">
        <f>'IDT-1'!C44</f>
        <v>0</v>
      </c>
      <c r="AF44" s="25"/>
      <c r="AG44">
        <f t="shared" si="2"/>
        <v>958.08818700774214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-25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6.1357899999999992</v>
      </c>
      <c r="E45">
        <f>GT_NG!Q45</f>
        <v>-0.05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626.24160491054499</v>
      </c>
      <c r="P45" s="37">
        <v>52.75</v>
      </c>
      <c r="Q45" s="37">
        <v>22.032539774037353</v>
      </c>
      <c r="R45" s="39">
        <v>17.5</v>
      </c>
      <c r="S45" s="39">
        <v>0</v>
      </c>
      <c r="T45" s="38">
        <f>SUMPRODUCT(LTA!J45:AN45,LTA!J$101:AN$101,LTA!J$104:AN$104)</f>
        <v>234.8</v>
      </c>
      <c r="U45" s="38">
        <f>SUMPRODUCT(LTA!J45:AN45,LTA!J$102:AN$102,LTA!J$104:AN$104)</f>
        <v>107.52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-72.13</v>
      </c>
      <c r="AC45">
        <f t="shared" si="0"/>
        <v>9.2043261754822936</v>
      </c>
      <c r="AD45">
        <f t="shared" si="1"/>
        <v>945.59560850910009</v>
      </c>
      <c r="AE45">
        <f>'IDT-1'!C45</f>
        <v>0</v>
      </c>
      <c r="AF45" s="25"/>
      <c r="AG45">
        <f t="shared" si="2"/>
        <v>945.59560850910009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-40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6.1357899999999992</v>
      </c>
      <c r="E46">
        <f>GT_NG!Q46</f>
        <v>-0.05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626.50235853373329</v>
      </c>
      <c r="P46" s="37">
        <v>52.75</v>
      </c>
      <c r="Q46" s="37">
        <v>22.032539774037353</v>
      </c>
      <c r="R46" s="39">
        <v>17.5</v>
      </c>
      <c r="S46" s="39">
        <v>0</v>
      </c>
      <c r="T46" s="38">
        <f>SUMPRODUCT(LTA!J46:AN46,LTA!J$101:AN$101,LTA!J$104:AN$104)</f>
        <v>241.44</v>
      </c>
      <c r="U46" s="38">
        <f>SUMPRODUCT(LTA!J46:AN46,LTA!J$102:AN$102,LTA!J$104:AN$104)</f>
        <v>107.52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-72.13</v>
      </c>
      <c r="AC46">
        <f t="shared" si="0"/>
        <v>9.2581520537431619</v>
      </c>
      <c r="AD46">
        <f t="shared" si="1"/>
        <v>952.44253625402735</v>
      </c>
      <c r="AE46">
        <f>'IDT-1'!C46</f>
        <v>0</v>
      </c>
      <c r="AF46" s="25"/>
      <c r="AG46">
        <f t="shared" si="2"/>
        <v>952.44253625402735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-40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6.1357899999999992</v>
      </c>
      <c r="E47">
        <f>GT_NG!Q47</f>
        <v>-0.05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562.33235853373333</v>
      </c>
      <c r="P47" s="37">
        <v>52.75</v>
      </c>
      <c r="Q47" s="37">
        <v>22.032539774037353</v>
      </c>
      <c r="R47" s="39">
        <v>17.5</v>
      </c>
      <c r="S47" s="39">
        <v>0</v>
      </c>
      <c r="T47" s="38">
        <f>SUMPRODUCT(LTA!J47:AN47,LTA!J$101:AN$101,LTA!J$104:AN$104)</f>
        <v>247.84</v>
      </c>
      <c r="U47" s="38">
        <f>SUMPRODUCT(LTA!J47:AN47,LTA!J$102:AN$102,LTA!J$104:AN$104)</f>
        <v>107.52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-72.13</v>
      </c>
      <c r="AC47">
        <f t="shared" si="0"/>
        <v>8.7330993224389903</v>
      </c>
      <c r="AD47">
        <f t="shared" si="1"/>
        <v>965.96758898533164</v>
      </c>
      <c r="AE47">
        <f>'IDT-1'!C47</f>
        <v>0</v>
      </c>
      <c r="AF47" s="25"/>
      <c r="AG47">
        <f t="shared" si="2"/>
        <v>965.96758898533164</v>
      </c>
      <c r="AI47" s="35">
        <f>PXIL!I47</f>
        <v>0</v>
      </c>
      <c r="AJ47" s="35">
        <f>PXIL!O47</f>
        <v>0</v>
      </c>
      <c r="AK47" s="35">
        <f>RTM_IEX!I47</f>
        <v>30.77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6.1357899999999992</v>
      </c>
      <c r="E48">
        <f>GT_NG!Q48</f>
        <v>-0.05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561.29235853373336</v>
      </c>
      <c r="P48" s="37">
        <v>52.75</v>
      </c>
      <c r="Q48" s="37">
        <v>22.032539774037353</v>
      </c>
      <c r="R48" s="39">
        <v>20.5</v>
      </c>
      <c r="S48" s="39">
        <v>0</v>
      </c>
      <c r="T48" s="38">
        <f>SUMPRODUCT(LTA!J48:AN48,LTA!J$101:AN$101,LTA!J$104:AN$104)</f>
        <v>253.87</v>
      </c>
      <c r="U48" s="38">
        <f>SUMPRODUCT(LTA!J48:AN48,LTA!J$102:AN$102,LTA!J$104:AN$104)</f>
        <v>107.52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-72.13</v>
      </c>
      <c r="AC48">
        <f t="shared" si="0"/>
        <v>8.7654693224389906</v>
      </c>
      <c r="AD48">
        <f t="shared" si="1"/>
        <v>970.08521898533172</v>
      </c>
      <c r="AE48">
        <f>'IDT-1'!C48</f>
        <v>0</v>
      </c>
      <c r="AF48" s="25"/>
      <c r="AG48">
        <f t="shared" si="2"/>
        <v>970.08521898533172</v>
      </c>
      <c r="AI48" s="35">
        <f>PXIL!I48</f>
        <v>0</v>
      </c>
      <c r="AJ48" s="35">
        <f>PXIL!O48</f>
        <v>0</v>
      </c>
      <c r="AK48" s="35">
        <f>RTM_IEX!I48</f>
        <v>26.93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6.1357899999999992</v>
      </c>
      <c r="E49">
        <f>GT_NG!Q49</f>
        <v>-0.05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561.44953763105559</v>
      </c>
      <c r="P49" s="37">
        <v>34.100000000000009</v>
      </c>
      <c r="Q49" s="37">
        <v>0</v>
      </c>
      <c r="R49" s="39">
        <v>20.5</v>
      </c>
      <c r="S49" s="39">
        <v>0</v>
      </c>
      <c r="T49" s="38">
        <f>SUMPRODUCT(LTA!J49:AN49,LTA!J$101:AN$101,LTA!J$104:AN$104)</f>
        <v>256.87</v>
      </c>
      <c r="U49" s="38">
        <f>SUMPRODUCT(LTA!J49:AN49,LTA!J$102:AN$102,LTA!J$104:AN$104)</f>
        <v>107.52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-72.13</v>
      </c>
      <c r="AC49">
        <f t="shared" si="0"/>
        <v>8.7127775091606132</v>
      </c>
      <c r="AD49">
        <f t="shared" si="1"/>
        <v>963.38255012189506</v>
      </c>
      <c r="AE49">
        <f>'IDT-1'!C49</f>
        <v>0</v>
      </c>
      <c r="AF49" s="25"/>
      <c r="AG49">
        <f t="shared" si="2"/>
        <v>963.38255012189506</v>
      </c>
      <c r="AI49" s="35">
        <f>PXIL!I49</f>
        <v>0</v>
      </c>
      <c r="AJ49" s="35">
        <f>PXIL!O49</f>
        <v>0</v>
      </c>
      <c r="AK49" s="35">
        <f>RTM_IEX!I49</f>
        <v>57.7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6.1357899999999992</v>
      </c>
      <c r="E50">
        <f>GT_NG!Q50</f>
        <v>-0.05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561.44953763105559</v>
      </c>
      <c r="P50" s="37">
        <v>34.100000000000009</v>
      </c>
      <c r="Q50" s="37">
        <v>0</v>
      </c>
      <c r="R50" s="39">
        <v>20.499999999999996</v>
      </c>
      <c r="S50" s="39">
        <v>0</v>
      </c>
      <c r="T50" s="38">
        <f>SUMPRODUCT(LTA!J50:AN50,LTA!J$101:AN$101,LTA!J$104:AN$104)</f>
        <v>257.87</v>
      </c>
      <c r="U50" s="38">
        <f>SUMPRODUCT(LTA!J50:AN50,LTA!J$102:AN$102,LTA!J$104:AN$104)</f>
        <v>107.52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-72.13</v>
      </c>
      <c r="AC50">
        <f t="shared" si="0"/>
        <v>8.6456195091606123</v>
      </c>
      <c r="AD50">
        <f t="shared" si="1"/>
        <v>954.839708121895</v>
      </c>
      <c r="AE50">
        <f>'IDT-1'!C50</f>
        <v>0</v>
      </c>
      <c r="AF50" s="25"/>
      <c r="AG50">
        <f t="shared" si="2"/>
        <v>954.839708121895</v>
      </c>
      <c r="AI50" s="35">
        <f>PXIL!I50</f>
        <v>0</v>
      </c>
      <c r="AJ50" s="35">
        <f>PXIL!O50</f>
        <v>0</v>
      </c>
      <c r="AK50" s="35">
        <f>RTM_IEX!I50</f>
        <v>48.09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6.1357899999999992</v>
      </c>
      <c r="E51">
        <f>GT_NG!Q51</f>
        <v>-0.05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558.96845235924047</v>
      </c>
      <c r="P51" s="37">
        <v>34.103062690856838</v>
      </c>
      <c r="Q51" s="37">
        <v>0</v>
      </c>
      <c r="R51" s="39">
        <v>20.499999999999996</v>
      </c>
      <c r="S51" s="39">
        <v>0</v>
      </c>
      <c r="T51" s="38">
        <f>SUMPRODUCT(LTA!J51:AN51,LTA!J$101:AN$101,LTA!J$104:AN$104)</f>
        <v>257.87</v>
      </c>
      <c r="U51" s="38">
        <f>SUMPRODUCT(LTA!J51:AN51,LTA!J$102:AN$102,LTA!J$104:AN$104)</f>
        <v>107.52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-72.13</v>
      </c>
      <c r="AC51">
        <f t="shared" si="0"/>
        <v>8.4461889330291378</v>
      </c>
      <c r="AD51">
        <f t="shared" si="1"/>
        <v>929.47111611706816</v>
      </c>
      <c r="AE51">
        <f>'IDT-1'!C51</f>
        <v>-4</v>
      </c>
      <c r="AF51" s="25"/>
      <c r="AG51">
        <f t="shared" si="2"/>
        <v>925.47111611706816</v>
      </c>
      <c r="AI51" s="35">
        <f>PXIL!I51</f>
        <v>0</v>
      </c>
      <c r="AJ51" s="35">
        <f>PXIL!O51</f>
        <v>0</v>
      </c>
      <c r="AK51" s="35">
        <f>RTM_IEX!I51</f>
        <v>25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6.1357899999999992</v>
      </c>
      <c r="E52">
        <f>GT_NG!Q52</f>
        <v>-0.05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560.93960311749208</v>
      </c>
      <c r="P52" s="37">
        <v>34.103062690856838</v>
      </c>
      <c r="Q52" s="37">
        <v>0</v>
      </c>
      <c r="R52" s="39">
        <v>20.499999999999996</v>
      </c>
      <c r="S52" s="39">
        <v>0</v>
      </c>
      <c r="T52" s="38">
        <f>SUMPRODUCT(LTA!J52:AN52,LTA!J$101:AN$101,LTA!J$104:AN$104)</f>
        <v>258.52999999999997</v>
      </c>
      <c r="U52" s="38">
        <f>SUMPRODUCT(LTA!J52:AN52,LTA!J$102:AN$102,LTA!J$104:AN$104)</f>
        <v>107.52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-72.13</v>
      </c>
      <c r="AC52">
        <f t="shared" si="0"/>
        <v>8.444247908943499</v>
      </c>
      <c r="AD52">
        <f t="shared" si="1"/>
        <v>929.22420789940543</v>
      </c>
      <c r="AE52">
        <f>'IDT-1'!C52</f>
        <v>-14</v>
      </c>
      <c r="AF52" s="25"/>
      <c r="AG52">
        <f t="shared" si="2"/>
        <v>915.22420789940543</v>
      </c>
      <c r="AI52" s="35">
        <f>PXIL!I52</f>
        <v>0</v>
      </c>
      <c r="AJ52" s="35">
        <f>PXIL!O52</f>
        <v>0</v>
      </c>
      <c r="AK52" s="35">
        <f>RTM_IEX!I52</f>
        <v>22.12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6.1357899999999992</v>
      </c>
      <c r="E53">
        <f>GT_NG!Q53</f>
        <v>-0.05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562.03434311749209</v>
      </c>
      <c r="P53" s="37">
        <v>34.103062690856838</v>
      </c>
      <c r="Q53" s="37">
        <v>0</v>
      </c>
      <c r="R53" s="39">
        <v>20.499999999999996</v>
      </c>
      <c r="S53" s="39">
        <v>0</v>
      </c>
      <c r="T53" s="38">
        <f>SUMPRODUCT(LTA!J53:AN53,LTA!J$101:AN$101,LTA!J$104:AN$104)</f>
        <v>257.52999999999997</v>
      </c>
      <c r="U53" s="38">
        <f>SUMPRODUCT(LTA!J53:AN53,LTA!J$102:AN$102,LTA!J$104:AN$104)</f>
        <v>107.52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-72.13</v>
      </c>
      <c r="AC53">
        <f t="shared" si="0"/>
        <v>8.3174568809435012</v>
      </c>
      <c r="AD53">
        <f t="shared" si="1"/>
        <v>913.09573892740536</v>
      </c>
      <c r="AE53">
        <f>'IDT-1'!C53</f>
        <v>-29</v>
      </c>
      <c r="AF53" s="25"/>
      <c r="AG53">
        <f t="shared" si="2"/>
        <v>884.09573892740536</v>
      </c>
      <c r="AI53" s="35">
        <f>PXIL!I53</f>
        <v>0</v>
      </c>
      <c r="AJ53" s="35">
        <f>PXIL!O53</f>
        <v>0</v>
      </c>
      <c r="AK53" s="35">
        <f>RTM_IEX!I53</f>
        <v>5.77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6.1357899999999992</v>
      </c>
      <c r="E54">
        <f>GT_NG!Q54</f>
        <v>-0.05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562.03434311749209</v>
      </c>
      <c r="P54" s="37">
        <v>34.103062690856838</v>
      </c>
      <c r="Q54" s="37">
        <v>0</v>
      </c>
      <c r="R54" s="39">
        <v>20.499999999999996</v>
      </c>
      <c r="S54" s="39">
        <v>0</v>
      </c>
      <c r="T54" s="38">
        <f>SUMPRODUCT(LTA!J54:AN54,LTA!J$101:AN$101,LTA!J$104:AN$104)</f>
        <v>257.68</v>
      </c>
      <c r="U54" s="38">
        <f>SUMPRODUCT(LTA!J54:AN54,LTA!J$102:AN$102,LTA!J$104:AN$104)</f>
        <v>107.52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-72.13</v>
      </c>
      <c r="AC54">
        <f t="shared" si="0"/>
        <v>8.3861748809434999</v>
      </c>
      <c r="AD54">
        <f t="shared" si="1"/>
        <v>921.83702092740543</v>
      </c>
      <c r="AE54">
        <f>'IDT-1'!C54</f>
        <v>-59</v>
      </c>
      <c r="AF54" s="25"/>
      <c r="AG54">
        <f t="shared" si="2"/>
        <v>862.83702092740543</v>
      </c>
      <c r="AI54" s="35">
        <f>PXIL!I54</f>
        <v>0</v>
      </c>
      <c r="AJ54" s="35">
        <f>PXIL!O54</f>
        <v>0</v>
      </c>
      <c r="AK54" s="35">
        <f>RTM_IEX!I54</f>
        <v>14.43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6.1357899999999992</v>
      </c>
      <c r="E55">
        <f>GT_NG!Q55</f>
        <v>-0.05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561.12797003634512</v>
      </c>
      <c r="P55" s="37">
        <v>34.103062690856838</v>
      </c>
      <c r="Q55" s="37">
        <v>0</v>
      </c>
      <c r="R55" s="39">
        <v>20.499999999999996</v>
      </c>
      <c r="S55" s="39">
        <v>0</v>
      </c>
      <c r="T55" s="38">
        <f>SUMPRODUCT(LTA!J55:AN55,LTA!J$101:AN$101,LTA!J$104:AN$104)</f>
        <v>256.68</v>
      </c>
      <c r="U55" s="38">
        <f>SUMPRODUCT(LTA!J55:AN55,LTA!J$102:AN$102,LTA!J$104:AN$104)</f>
        <v>107.52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-72.13</v>
      </c>
      <c r="AC55">
        <f t="shared" si="0"/>
        <v>8.2587511709105534</v>
      </c>
      <c r="AD55">
        <f t="shared" si="1"/>
        <v>905.6280715562915</v>
      </c>
      <c r="AE55">
        <f>'IDT-1'!C55</f>
        <v>-84</v>
      </c>
      <c r="AF55" s="25"/>
      <c r="AG55">
        <f t="shared" si="2"/>
        <v>821.6280715562915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6.1357899999999992</v>
      </c>
      <c r="E56">
        <f>GT_NG!Q56</f>
        <v>-0.05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559.15681927809351</v>
      </c>
      <c r="P56" s="37">
        <v>34.103062690856838</v>
      </c>
      <c r="Q56" s="37">
        <v>0</v>
      </c>
      <c r="R56" s="39">
        <v>20.499999999999996</v>
      </c>
      <c r="S56" s="39">
        <v>0</v>
      </c>
      <c r="T56" s="38">
        <f>SUMPRODUCT(LTA!J56:AN56,LTA!J$101:AN$101,LTA!J$104:AN$104)</f>
        <v>252.68</v>
      </c>
      <c r="U56" s="38">
        <f>SUMPRODUCT(LTA!J56:AN56,LTA!J$102:AN$102,LTA!J$104:AN$104)</f>
        <v>107.52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-72.13</v>
      </c>
      <c r="AC56">
        <f t="shared" si="0"/>
        <v>8.2121761949961929</v>
      </c>
      <c r="AD56">
        <f t="shared" si="1"/>
        <v>899.70349577395405</v>
      </c>
      <c r="AE56">
        <f>'IDT-1'!C56</f>
        <v>-109</v>
      </c>
      <c r="AF56" s="25"/>
      <c r="AG56">
        <f t="shared" si="2"/>
        <v>790.70349577395405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6.1357899999999992</v>
      </c>
      <c r="E57">
        <f>GT_NG!Q57</f>
        <v>-0.05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557.61241249843249</v>
      </c>
      <c r="P57" s="37">
        <v>34.103062690856838</v>
      </c>
      <c r="Q57" s="37">
        <v>0</v>
      </c>
      <c r="R57" s="39">
        <v>20.499999999999996</v>
      </c>
      <c r="S57" s="39">
        <v>0</v>
      </c>
      <c r="T57" s="38">
        <f>SUMPRODUCT(LTA!J57:AN57,LTA!J$101:AN$101,LTA!J$104:AN$104)</f>
        <v>251.04</v>
      </c>
      <c r="U57" s="38">
        <f>SUMPRODUCT(LTA!J57:AN57,LTA!J$102:AN$102,LTA!J$104:AN$104)</f>
        <v>107.52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-72.13</v>
      </c>
      <c r="AC57">
        <f t="shared" si="0"/>
        <v>8.1873378221148361</v>
      </c>
      <c r="AD57">
        <f t="shared" si="1"/>
        <v>896.54392736717443</v>
      </c>
      <c r="AE57">
        <f>'IDT-1'!C57</f>
        <v>-119</v>
      </c>
      <c r="AF57" s="25"/>
      <c r="AG57">
        <f t="shared" si="2"/>
        <v>777.54392736717443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6.1357899999999992</v>
      </c>
      <c r="E58">
        <f>GT_NG!Q58</f>
        <v>-0.05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557.61241249843249</v>
      </c>
      <c r="P58" s="37">
        <v>34.103062690856838</v>
      </c>
      <c r="Q58" s="37">
        <v>0</v>
      </c>
      <c r="R58" s="39">
        <v>20.499999999999996</v>
      </c>
      <c r="S58" s="39">
        <v>0</v>
      </c>
      <c r="T58" s="38">
        <f>SUMPRODUCT(LTA!J58:AN58,LTA!J$101:AN$101,LTA!J$104:AN$104)</f>
        <v>247.88</v>
      </c>
      <c r="U58" s="38">
        <f>SUMPRODUCT(LTA!J58:AN58,LTA!J$102:AN$102,LTA!J$104:AN$104)</f>
        <v>107.52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-72.13</v>
      </c>
      <c r="AC58">
        <f t="shared" si="0"/>
        <v>8.1626898221148352</v>
      </c>
      <c r="AD58">
        <f t="shared" si="1"/>
        <v>893.40857536717442</v>
      </c>
      <c r="AE58">
        <f>'IDT-1'!C58</f>
        <v>-129</v>
      </c>
      <c r="AF58" s="25"/>
      <c r="AG58">
        <f t="shared" si="2"/>
        <v>764.40857536717442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6.1357899999999992</v>
      </c>
      <c r="E59">
        <f>GT_NG!Q59</f>
        <v>-0.05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557.74702481727309</v>
      </c>
      <c r="P59" s="37">
        <v>24.042373617693528</v>
      </c>
      <c r="Q59" s="37">
        <v>0</v>
      </c>
      <c r="R59" s="39">
        <v>20.499999999999996</v>
      </c>
      <c r="S59" s="39">
        <v>0</v>
      </c>
      <c r="T59" s="38">
        <f>SUMPRODUCT(LTA!J59:AN59,LTA!J$101:AN$101,LTA!J$104:AN$104)</f>
        <v>243.39</v>
      </c>
      <c r="U59" s="38">
        <f>SUMPRODUCT(LTA!J59:AN59,LTA!J$102:AN$102,LTA!J$104:AN$104)</f>
        <v>107.52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-72.13</v>
      </c>
      <c r="AC59">
        <f t="shared" si="0"/>
        <v>8.1252804234311196</v>
      </c>
      <c r="AD59">
        <f t="shared" si="1"/>
        <v>888.64990801153544</v>
      </c>
      <c r="AE59">
        <f>'IDT-1'!C59</f>
        <v>-134</v>
      </c>
      <c r="AF59" s="25"/>
      <c r="AG59">
        <f t="shared" si="2"/>
        <v>754.64990801153544</v>
      </c>
      <c r="AI59" s="35">
        <f>PXIL!I59</f>
        <v>0</v>
      </c>
      <c r="AJ59" s="35">
        <f>PXIL!O59</f>
        <v>0</v>
      </c>
      <c r="AK59" s="35">
        <f>RTM_IEX!I59</f>
        <v>9.6199999999999992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6.1357899999999992</v>
      </c>
      <c r="E60">
        <f>GT_NG!Q60</f>
        <v>-0.05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559.67203170195467</v>
      </c>
      <c r="P60" s="37">
        <v>18.271912888702754</v>
      </c>
      <c r="Q60" s="37">
        <v>0</v>
      </c>
      <c r="R60" s="39">
        <v>20.499999999999996</v>
      </c>
      <c r="S60" s="39">
        <v>0</v>
      </c>
      <c r="T60" s="38">
        <f>SUMPRODUCT(LTA!J60:AN60,LTA!J$101:AN$101,LTA!J$104:AN$104)</f>
        <v>235.76</v>
      </c>
      <c r="U60" s="38">
        <f>SUMPRODUCT(LTA!J60:AN60,LTA!J$102:AN$102,LTA!J$104:AN$104)</f>
        <v>107.52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-72.13</v>
      </c>
      <c r="AC60">
        <f t="shared" si="0"/>
        <v>8.0357718834455074</v>
      </c>
      <c r="AD60">
        <f t="shared" si="1"/>
        <v>877.26396270721193</v>
      </c>
      <c r="AE60">
        <f>'IDT-1'!C60</f>
        <v>-134</v>
      </c>
      <c r="AF60" s="25"/>
      <c r="AG60">
        <f t="shared" si="2"/>
        <v>743.26396270721193</v>
      </c>
      <c r="AI60" s="35">
        <f>PXIL!I60</f>
        <v>0</v>
      </c>
      <c r="AJ60" s="35">
        <f>PXIL!O60</f>
        <v>0</v>
      </c>
      <c r="AK60" s="35">
        <f>RTM_IEX!I60</f>
        <v>9.6199999999999992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6.1357899999999992</v>
      </c>
      <c r="E61">
        <f>GT_NG!Q61</f>
        <v>-0.05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567.48632643991266</v>
      </c>
      <c r="P61" s="37">
        <v>18.271912888702754</v>
      </c>
      <c r="Q61" s="37">
        <v>0</v>
      </c>
      <c r="R61" s="39">
        <v>20.499999999999996</v>
      </c>
      <c r="S61" s="39">
        <v>0</v>
      </c>
      <c r="T61" s="38">
        <f>SUMPRODUCT(LTA!J61:AN61,LTA!J$101:AN$101,LTA!J$104:AN$104)</f>
        <v>225.05</v>
      </c>
      <c r="U61" s="38">
        <f>SUMPRODUCT(LTA!J61:AN61,LTA!J$102:AN$102,LTA!J$104:AN$104)</f>
        <v>107.52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-72.13</v>
      </c>
      <c r="AC61">
        <f t="shared" si="0"/>
        <v>8.0482078383580404</v>
      </c>
      <c r="AD61">
        <f t="shared" si="1"/>
        <v>850.73582149025742</v>
      </c>
      <c r="AE61">
        <f>'IDT-1'!C61</f>
        <v>-139</v>
      </c>
      <c r="AF61" s="25"/>
      <c r="AG61">
        <f t="shared" si="2"/>
        <v>711.73582149025742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-14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6.1357899999999992</v>
      </c>
      <c r="E62">
        <f>GT_NG!Q62</f>
        <v>-0.05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567.48632643991266</v>
      </c>
      <c r="P62" s="37">
        <v>18.27</v>
      </c>
      <c r="Q62" s="37">
        <v>0</v>
      </c>
      <c r="R62" s="39">
        <v>20.499999999999996</v>
      </c>
      <c r="S62" s="39">
        <v>0</v>
      </c>
      <c r="T62" s="38">
        <f>SUMPRODUCT(LTA!J62:AN62,LTA!J$101:AN$101,LTA!J$104:AN$104)</f>
        <v>211.29000000000002</v>
      </c>
      <c r="U62" s="38">
        <f>SUMPRODUCT(LTA!J62:AN62,LTA!J$102:AN$102,LTA!J$104:AN$104)</f>
        <v>107.52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-72.13</v>
      </c>
      <c r="AC62">
        <f t="shared" si="0"/>
        <v>7.9408649178261594</v>
      </c>
      <c r="AD62">
        <f t="shared" si="1"/>
        <v>837.0812515220864</v>
      </c>
      <c r="AE62">
        <f>'IDT-1'!C62</f>
        <v>-139</v>
      </c>
      <c r="AF62" s="25"/>
      <c r="AG62">
        <f t="shared" si="2"/>
        <v>698.0812515220864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-14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6.1357899999999992</v>
      </c>
      <c r="E63">
        <f>GT_NG!Q63</f>
        <v>-0.05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567.02693305925436</v>
      </c>
      <c r="P63" s="37">
        <v>18.27</v>
      </c>
      <c r="Q63" s="37">
        <v>0</v>
      </c>
      <c r="R63" s="39">
        <v>20.5</v>
      </c>
      <c r="S63" s="39">
        <v>0</v>
      </c>
      <c r="T63" s="38">
        <f>SUMPRODUCT(LTA!J63:AN63,LTA!J$101:AN$101,LTA!J$104:AN$104)</f>
        <v>197.62</v>
      </c>
      <c r="U63" s="38">
        <f>SUMPRODUCT(LTA!J63:AN63,LTA!J$102:AN$102,LTA!J$104:AN$104)</f>
        <v>107.52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-72.13</v>
      </c>
      <c r="AC63">
        <f t="shared" si="0"/>
        <v>7.7205971935005637</v>
      </c>
      <c r="AD63">
        <f t="shared" si="1"/>
        <v>837.17212586575374</v>
      </c>
      <c r="AE63">
        <f>'IDT-1'!C63</f>
        <v>-145</v>
      </c>
      <c r="AF63" s="25"/>
      <c r="AG63">
        <f t="shared" si="2"/>
        <v>692.17212586575374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6.1357899999999992</v>
      </c>
      <c r="E64">
        <f>GT_NG!Q64</f>
        <v>-0.05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567.48632643991266</v>
      </c>
      <c r="P64" s="37">
        <v>18.27</v>
      </c>
      <c r="Q64" s="37">
        <v>0</v>
      </c>
      <c r="R64" s="39">
        <v>20.5</v>
      </c>
      <c r="S64" s="39">
        <v>0</v>
      </c>
      <c r="T64" s="38">
        <f>SUMPRODUCT(LTA!J64:AN64,LTA!J$101:AN$101,LTA!J$104:AN$104)</f>
        <v>185.26999999999998</v>
      </c>
      <c r="U64" s="38">
        <f>SUMPRODUCT(LTA!J64:AN64,LTA!J$102:AN$102,LTA!J$104:AN$104)</f>
        <v>107.52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-72.13</v>
      </c>
      <c r="AC64">
        <f t="shared" si="0"/>
        <v>7.6278504618696976</v>
      </c>
      <c r="AD64">
        <f t="shared" si="1"/>
        <v>825.3742659780429</v>
      </c>
      <c r="AE64">
        <f>'IDT-1'!C64</f>
        <v>-145</v>
      </c>
      <c r="AF64" s="25"/>
      <c r="AG64">
        <f t="shared" si="2"/>
        <v>680.3742659780429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6.1357899999999992</v>
      </c>
      <c r="E65">
        <f>GT_NG!Q65</f>
        <v>-0.05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559.3564124642611</v>
      </c>
      <c r="P65" s="37">
        <v>18.271912888702754</v>
      </c>
      <c r="Q65" s="37">
        <v>0</v>
      </c>
      <c r="R65" s="39">
        <v>20.5</v>
      </c>
      <c r="S65" s="39">
        <v>0</v>
      </c>
      <c r="T65" s="38">
        <f>SUMPRODUCT(LTA!J65:AN65,LTA!J$101:AN$101,LTA!J$104:AN$104)</f>
        <v>170.01999999999998</v>
      </c>
      <c r="U65" s="38">
        <f>SUMPRODUCT(LTA!J65:AN65,LTA!J$102:AN$102,LTA!J$104:AN$104)</f>
        <v>108.52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-72.13</v>
      </c>
      <c r="AC65">
        <f t="shared" si="0"/>
        <v>7.4926086448045188</v>
      </c>
      <c r="AD65">
        <f t="shared" si="1"/>
        <v>798.13150670815935</v>
      </c>
      <c r="AE65">
        <f>'IDT-1'!C65</f>
        <v>-140</v>
      </c>
      <c r="AF65" s="25"/>
      <c r="AG65">
        <f t="shared" si="2"/>
        <v>658.13150670815935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6.1357899999999992</v>
      </c>
      <c r="E66">
        <f>GT_NG!Q66</f>
        <v>-0.05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557.89170648225718</v>
      </c>
      <c r="P66" s="37">
        <v>18.27</v>
      </c>
      <c r="Q66" s="37">
        <v>0</v>
      </c>
      <c r="R66" s="39">
        <v>20.5</v>
      </c>
      <c r="S66" s="39">
        <v>0</v>
      </c>
      <c r="T66" s="38">
        <f>SUMPRODUCT(LTA!J66:AN66,LTA!J$101:AN$101,LTA!J$104:AN$104)</f>
        <v>153.19</v>
      </c>
      <c r="U66" s="38">
        <f>SUMPRODUCT(LTA!J66:AN66,LTA!J$102:AN$102,LTA!J$104:AN$104)</f>
        <v>108.86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-72.13</v>
      </c>
      <c r="AC66">
        <f t="shared" si="0"/>
        <v>7.3918536090260289</v>
      </c>
      <c r="AD66">
        <f t="shared" si="1"/>
        <v>775.27564287323105</v>
      </c>
      <c r="AE66">
        <f>'IDT-1'!C66</f>
        <v>-125</v>
      </c>
      <c r="AF66" s="25"/>
      <c r="AG66">
        <f t="shared" si="2"/>
        <v>650.27564287323105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6.1357899999999992</v>
      </c>
      <c r="E67">
        <f>GT_NG!Q67</f>
        <v>-0.05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570.8538664822571</v>
      </c>
      <c r="P67" s="37">
        <v>18.27</v>
      </c>
      <c r="Q67" s="37">
        <v>0</v>
      </c>
      <c r="R67" s="39">
        <v>20.14</v>
      </c>
      <c r="S67" s="39">
        <v>0</v>
      </c>
      <c r="T67" s="38">
        <f>SUMPRODUCT(LTA!J67:AN67,LTA!J$101:AN$101,LTA!J$104:AN$104)</f>
        <v>131.41</v>
      </c>
      <c r="U67" s="38">
        <f>SUMPRODUCT(LTA!J67:AN67,LTA!J$102:AN$102,LTA!J$104:AN$104)</f>
        <v>109.19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-72.13</v>
      </c>
      <c r="AC67">
        <f t="shared" si="0"/>
        <v>7.3621470484390485</v>
      </c>
      <c r="AD67">
        <f t="shared" si="1"/>
        <v>761.45750943381802</v>
      </c>
      <c r="AE67">
        <f>'IDT-1'!C67</f>
        <v>-110</v>
      </c>
      <c r="AF67" s="25"/>
      <c r="AG67">
        <f t="shared" si="2"/>
        <v>651.45750943381802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6.1357899999999992</v>
      </c>
      <c r="E68">
        <f>GT_NG!Q68</f>
        <v>-0.05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607.49259472857568</v>
      </c>
      <c r="P68" s="37">
        <v>18.27</v>
      </c>
      <c r="Q68" s="37">
        <v>0</v>
      </c>
      <c r="R68" s="39">
        <v>19.04</v>
      </c>
      <c r="S68" s="39">
        <v>0</v>
      </c>
      <c r="T68" s="38">
        <f>SUMPRODUCT(LTA!J68:AN68,LTA!J$101:AN$101,LTA!J$104:AN$104)</f>
        <v>108.68</v>
      </c>
      <c r="U68" s="38">
        <f>SUMPRODUCT(LTA!J68:AN68,LTA!J$102:AN$102,LTA!J$104:AN$104)</f>
        <v>109.19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-72.13</v>
      </c>
      <c r="AC68">
        <f t="shared" ref="AC68:AC98" si="3">SUMIF(B68:AB68,"&gt;0")*$AC$2-SUMIF(B68:AB68,"&lt;0")*($AC$2/(1-$AC$2))+SUMIF(AI68:AR68,"&gt;0")*$AC$2-SUMIF(AI68:AR68,"&lt;0")*($AC$2/(1-$AC$2))</f>
        <v>7.3441353545212698</v>
      </c>
      <c r="AD68">
        <f t="shared" ref="AD68:AD98" si="4">SUM(B68:AB68,AI68:AV68)-AC68</f>
        <v>789.28424937405441</v>
      </c>
      <c r="AE68">
        <f>'IDT-1'!C68</f>
        <v>-132</v>
      </c>
      <c r="AF68" s="25"/>
      <c r="AG68">
        <f t="shared" ref="AG68:AG98" si="5">SUM(AD68:AF68)</f>
        <v>657.28424937405441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6.1357899999999992</v>
      </c>
      <c r="E69">
        <f>GT_NG!Q69</f>
        <v>-0.05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629.70446687661195</v>
      </c>
      <c r="P69" s="37">
        <v>34.100000000000009</v>
      </c>
      <c r="Q69" s="37">
        <v>0</v>
      </c>
      <c r="R69" s="39">
        <v>12.27</v>
      </c>
      <c r="S69" s="39">
        <v>0</v>
      </c>
      <c r="T69" s="38">
        <f>SUMPRODUCT(LTA!J69:AN69,LTA!J$101:AN$101,LTA!J$104:AN$104)</f>
        <v>86.52</v>
      </c>
      <c r="U69" s="38">
        <f>SUMPRODUCT(LTA!J69:AN69,LTA!J$102:AN$102,LTA!J$104:AN$104)</f>
        <v>109.52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-72.13</v>
      </c>
      <c r="AC69">
        <f t="shared" si="3"/>
        <v>7.5985922777758521</v>
      </c>
      <c r="AD69">
        <f t="shared" si="4"/>
        <v>775.47166459883601</v>
      </c>
      <c r="AE69">
        <f>'IDT-1'!C69</f>
        <v>-128</v>
      </c>
      <c r="AF69" s="25"/>
      <c r="AG69">
        <f t="shared" si="5"/>
        <v>647.47166459883601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-23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6.1357899999999992</v>
      </c>
      <c r="E70">
        <f>GT_NG!Q70</f>
        <v>-0.05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628.10139415414312</v>
      </c>
      <c r="P70" s="37">
        <v>34.100000000000009</v>
      </c>
      <c r="Q70" s="37">
        <v>0</v>
      </c>
      <c r="R70" s="39">
        <v>4.54</v>
      </c>
      <c r="S70" s="39">
        <v>0</v>
      </c>
      <c r="T70" s="38">
        <f>SUMPRODUCT(LTA!J70:AN70,LTA!J$101:AN$101,LTA!J$104:AN$104)</f>
        <v>64.38</v>
      </c>
      <c r="U70" s="38">
        <f>SUMPRODUCT(LTA!J70:AN70,LTA!J$102:AN$102,LTA!J$104:AN$104)</f>
        <v>109.52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-72.13</v>
      </c>
      <c r="AC70">
        <f t="shared" si="3"/>
        <v>7.4474381299318466</v>
      </c>
      <c r="AD70">
        <f t="shared" si="4"/>
        <v>732.14974602421125</v>
      </c>
      <c r="AE70">
        <f>'IDT-1'!C70</f>
        <v>-68.623999999999995</v>
      </c>
      <c r="AF70" s="25"/>
      <c r="AG70">
        <f t="shared" si="5"/>
        <v>663.52574602421123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-35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6.1357899999999992</v>
      </c>
      <c r="E71">
        <f>GT_NG!Q71</f>
        <v>-0.05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645.69553784085974</v>
      </c>
      <c r="P71" s="37">
        <v>34.100000000000009</v>
      </c>
      <c r="Q71" s="37">
        <v>0</v>
      </c>
      <c r="R71" s="39">
        <v>1.35</v>
      </c>
      <c r="S71" s="39">
        <v>0</v>
      </c>
      <c r="T71" s="38">
        <f>SUMPRODUCT(LTA!J71:AN71,LTA!J$101:AN$101,LTA!J$104:AN$104)</f>
        <v>45.19</v>
      </c>
      <c r="U71" s="38">
        <f>SUMPRODUCT(LTA!J71:AN71,LTA!J$102:AN$102,LTA!J$104:AN$104)</f>
        <v>109.86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-72.13</v>
      </c>
      <c r="AC71">
        <f t="shared" si="3"/>
        <v>7.2555340850361514</v>
      </c>
      <c r="AD71">
        <f t="shared" si="4"/>
        <v>747.89579375582355</v>
      </c>
      <c r="AE71">
        <f>'IDT-1'!C71</f>
        <v>-57</v>
      </c>
      <c r="AF71" s="25"/>
      <c r="AG71">
        <f t="shared" si="5"/>
        <v>690.89579375582355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6.1357899999999992</v>
      </c>
      <c r="E72">
        <f>GT_NG!Q72</f>
        <v>-0.05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670.93703738515308</v>
      </c>
      <c r="P72" s="37">
        <v>34.100000000000009</v>
      </c>
      <c r="Q72" s="37">
        <v>0</v>
      </c>
      <c r="R72" s="39">
        <v>0.88</v>
      </c>
      <c r="S72" s="39">
        <v>0</v>
      </c>
      <c r="T72" s="38">
        <f>SUMPRODUCT(LTA!J72:AN72,LTA!J$101:AN$101,LTA!J$104:AN$104)</f>
        <v>29.25</v>
      </c>
      <c r="U72" s="38">
        <f>SUMPRODUCT(LTA!J72:AN72,LTA!J$102:AN$102,LTA!J$104:AN$104)</f>
        <v>109.86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-72.13</v>
      </c>
      <c r="AC72">
        <f t="shared" si="3"/>
        <v>7.3244197814816383</v>
      </c>
      <c r="AD72">
        <f t="shared" si="4"/>
        <v>756.65840760367144</v>
      </c>
      <c r="AE72">
        <f>'IDT-1'!C72</f>
        <v>-42</v>
      </c>
      <c r="AF72" s="25"/>
      <c r="AG72">
        <f t="shared" si="5"/>
        <v>714.65840760367144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6.1357899999999992</v>
      </c>
      <c r="E73">
        <f>GT_NG!Q73</f>
        <v>-0.05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702.85579092301975</v>
      </c>
      <c r="P73" s="37">
        <v>34.100000000000009</v>
      </c>
      <c r="Q73" s="37">
        <v>0</v>
      </c>
      <c r="R73" s="39">
        <v>0.36</v>
      </c>
      <c r="S73" s="39">
        <v>0</v>
      </c>
      <c r="T73" s="38">
        <f>SUMPRODUCT(LTA!J73:AN73,LTA!J$101:AN$101,LTA!J$104:AN$104)</f>
        <v>23.34</v>
      </c>
      <c r="U73" s="38">
        <f>SUMPRODUCT(LTA!J73:AN73,LTA!J$102:AN$102,LTA!J$104:AN$104)</f>
        <v>111.86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-72.13</v>
      </c>
      <c r="AC73">
        <f t="shared" si="3"/>
        <v>7.5388320590769986</v>
      </c>
      <c r="AD73">
        <f t="shared" si="4"/>
        <v>783.93274886394283</v>
      </c>
      <c r="AE73">
        <f>'IDT-1'!C73</f>
        <v>-48</v>
      </c>
      <c r="AF73" s="25"/>
      <c r="AG73">
        <f t="shared" si="5"/>
        <v>735.93274886394283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-15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6.1357899999999992</v>
      </c>
      <c r="E74">
        <f>GT_NG!Q74</f>
        <v>-0.05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733.72022312523109</v>
      </c>
      <c r="P74" s="37">
        <v>34.100000000000009</v>
      </c>
      <c r="Q74" s="37">
        <v>0</v>
      </c>
      <c r="R74" s="39">
        <v>0.20266666666666669</v>
      </c>
      <c r="S74" s="39">
        <v>0</v>
      </c>
      <c r="T74" s="38">
        <f>SUMPRODUCT(LTA!J74:AN74,LTA!J$101:AN$101,LTA!J$104:AN$104)</f>
        <v>21.68</v>
      </c>
      <c r="U74" s="38">
        <f>SUMPRODUCT(LTA!J74:AN74,LTA!J$102:AN$102,LTA!J$104:AN$104)</f>
        <v>112.02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-2</v>
      </c>
      <c r="AA74" s="76">
        <f>STOA!I74</f>
        <v>0</v>
      </c>
      <c r="AB74" s="76">
        <f>-STOA!O74</f>
        <v>-72.13</v>
      </c>
      <c r="AC74">
        <f t="shared" si="3"/>
        <v>7.7430634754064336</v>
      </c>
      <c r="AD74">
        <f t="shared" si="4"/>
        <v>815.93561631649129</v>
      </c>
      <c r="AE74">
        <f>'IDT-1'!C74</f>
        <v>-63</v>
      </c>
      <c r="AF74" s="25"/>
      <c r="AG74">
        <f t="shared" si="5"/>
        <v>752.93561631649129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6.1357899999999992</v>
      </c>
      <c r="E75">
        <f>GT_NG!Q75</f>
        <v>-0.05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801.01396798929511</v>
      </c>
      <c r="P75" s="37">
        <v>34.100000000000009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21.930000000000003</v>
      </c>
      <c r="U75" s="38">
        <f>SUMPRODUCT(LTA!J75:AN75,LTA!J$102:AN$102,LTA!J$104:AN$104)</f>
        <v>111.86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-216.39</v>
      </c>
      <c r="AC75">
        <f t="shared" si="3"/>
        <v>9.4193678414033783</v>
      </c>
      <c r="AD75">
        <f t="shared" si="4"/>
        <v>763.61039014789162</v>
      </c>
      <c r="AE75">
        <f>'IDT-1'!C75</f>
        <v>0</v>
      </c>
      <c r="AF75" s="25"/>
      <c r="AG75">
        <f t="shared" si="5"/>
        <v>763.61039014789162</v>
      </c>
      <c r="AI75" s="35">
        <f>PXIL!I75</f>
        <v>0</v>
      </c>
      <c r="AJ75" s="35">
        <f>PXIL!O75</f>
        <v>0</v>
      </c>
      <c r="AK75" s="35">
        <f>RTM_IEX!I75</f>
        <v>14.43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6.1357899999999992</v>
      </c>
      <c r="E76">
        <f>GT_NG!Q76</f>
        <v>-0.05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802.82709923469315</v>
      </c>
      <c r="P76" s="37">
        <v>34.100000000000009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22</v>
      </c>
      <c r="U76" s="38">
        <f>SUMPRODUCT(LTA!J76:AN76,LTA!J$102:AN$102,LTA!J$104:AN$104)</f>
        <v>111.69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-216.39</v>
      </c>
      <c r="AC76">
        <f t="shared" si="3"/>
        <v>9.3201762651174853</v>
      </c>
      <c r="AD76">
        <f t="shared" si="4"/>
        <v>750.99271296957568</v>
      </c>
      <c r="AE76">
        <f>'IDT-1'!C76</f>
        <v>0</v>
      </c>
      <c r="AF76" s="25"/>
      <c r="AG76">
        <f t="shared" si="5"/>
        <v>750.99271296957568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6.1357899999999992</v>
      </c>
      <c r="E77">
        <f>GT_NG!Q77</f>
        <v>-0.05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796.00910000507531</v>
      </c>
      <c r="P77" s="37">
        <v>34.100000000000009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22.33</v>
      </c>
      <c r="U77" s="38">
        <f>SUMPRODUCT(LTA!J77:AN77,LTA!J$102:AN$102,LTA!J$104:AN$104)</f>
        <v>111.52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-216.39</v>
      </c>
      <c r="AC77">
        <f t="shared" si="3"/>
        <v>9.2682438711264652</v>
      </c>
      <c r="AD77">
        <f t="shared" si="4"/>
        <v>744.38664613394883</v>
      </c>
      <c r="AE77">
        <f>'IDT-1'!C77</f>
        <v>0</v>
      </c>
      <c r="AF77" s="25"/>
      <c r="AG77">
        <f t="shared" si="5"/>
        <v>744.38664613394883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6.1357899999999992</v>
      </c>
      <c r="E78">
        <f>GT_NG!Q78</f>
        <v>-0.05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797.00375217898841</v>
      </c>
      <c r="P78" s="37">
        <v>34.100000000000009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22.67</v>
      </c>
      <c r="U78" s="38">
        <f>SUMPRODUCT(LTA!J78:AN78,LTA!J$102:AN$102,LTA!J$104:AN$104)</f>
        <v>111.02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-216.39</v>
      </c>
      <c r="AC78">
        <f t="shared" si="3"/>
        <v>9.2747541580829882</v>
      </c>
      <c r="AD78">
        <f t="shared" si="4"/>
        <v>745.21478802090542</v>
      </c>
      <c r="AE78">
        <f>'IDT-1'!C78</f>
        <v>0</v>
      </c>
      <c r="AF78" s="25"/>
      <c r="AG78">
        <f t="shared" si="5"/>
        <v>745.21478802090542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6.1357899999999992</v>
      </c>
      <c r="E79">
        <f>GT_NG!Q79</f>
        <v>-0.05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789.30070322582378</v>
      </c>
      <c r="P79" s="37">
        <v>34.103062690856838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23.33</v>
      </c>
      <c r="U79" s="38">
        <f>SUMPRODUCT(LTA!J79:AN79,LTA!J$102:AN$102,LTA!J$104:AN$104)</f>
        <v>110.69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-216.39</v>
      </c>
      <c r="AC79">
        <f t="shared" si="3"/>
        <v>9.2172682652369868</v>
      </c>
      <c r="AD79">
        <f t="shared" si="4"/>
        <v>737.90228765144377</v>
      </c>
      <c r="AE79">
        <f>'IDT-1'!C79</f>
        <v>0</v>
      </c>
      <c r="AF79" s="25"/>
      <c r="AG79">
        <f t="shared" si="5"/>
        <v>737.90228765144377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6.1357899999999992</v>
      </c>
      <c r="E80">
        <f>GT_NG!Q80</f>
        <v>-0.05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766.93976803014152</v>
      </c>
      <c r="P80" s="37">
        <v>34.103062690856838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24.33</v>
      </c>
      <c r="U80" s="38">
        <f>SUMPRODUCT(LTA!J80:AN80,LTA!J$102:AN$102,LTA!J$104:AN$104)</f>
        <v>110.02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-216.39</v>
      </c>
      <c r="AC80">
        <f t="shared" si="3"/>
        <v>9.0454269707106647</v>
      </c>
      <c r="AD80">
        <f t="shared" si="4"/>
        <v>716.04319375028774</v>
      </c>
      <c r="AE80">
        <f>'IDT-1'!C80</f>
        <v>0</v>
      </c>
      <c r="AF80" s="25"/>
      <c r="AG80">
        <f t="shared" si="5"/>
        <v>716.04319375028774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6.1357899999999992</v>
      </c>
      <c r="E81">
        <f>GT_NG!Q81</f>
        <v>-0.05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746.37422191716144</v>
      </c>
      <c r="P81" s="37">
        <v>34.103062690856838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24.67</v>
      </c>
      <c r="U81" s="38">
        <f>SUMPRODUCT(LTA!J81:AN81,LTA!J$102:AN$102,LTA!J$104:AN$104)</f>
        <v>109.36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-216.39</v>
      </c>
      <c r="AC81">
        <f t="shared" si="3"/>
        <v>8.8825197110294205</v>
      </c>
      <c r="AD81">
        <f t="shared" si="4"/>
        <v>695.32055489698882</v>
      </c>
      <c r="AE81">
        <f>'IDT-1'!C81</f>
        <v>0</v>
      </c>
      <c r="AF81" s="25"/>
      <c r="AG81">
        <f t="shared" si="5"/>
        <v>695.32055489698882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6.1357899999999992</v>
      </c>
      <c r="E82">
        <f>GT_NG!Q82</f>
        <v>-0.05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739.68783385074482</v>
      </c>
      <c r="P82" s="37">
        <v>34.103062690856838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25.33</v>
      </c>
      <c r="U82" s="38">
        <f>SUMPRODUCT(LTA!J82:AN82,LTA!J$102:AN$102,LTA!J$104:AN$104)</f>
        <v>109.02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-216.39</v>
      </c>
      <c r="AC82">
        <f t="shared" si="3"/>
        <v>8.8328618841113702</v>
      </c>
      <c r="AD82">
        <f t="shared" si="4"/>
        <v>689.00382465749033</v>
      </c>
      <c r="AE82">
        <f>'IDT-1'!C82</f>
        <v>0</v>
      </c>
      <c r="AF82" s="25"/>
      <c r="AG82">
        <f t="shared" si="5"/>
        <v>689.00382465749033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6.1357899999999992</v>
      </c>
      <c r="E83">
        <f>GT_NG!Q83</f>
        <v>-0.05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744.40075270592035</v>
      </c>
      <c r="P83" s="37">
        <v>34.32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28</v>
      </c>
      <c r="U83" s="38">
        <f>SUMPRODUCT(LTA!J83:AN83,LTA!J$102:AN$102,LTA!J$104:AN$104)</f>
        <v>108.69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-312.54999999999995</v>
      </c>
      <c r="AC83">
        <f t="shared" si="3"/>
        <v>10.155553128248288</v>
      </c>
      <c r="AD83">
        <f t="shared" si="4"/>
        <v>664.18098957767211</v>
      </c>
      <c r="AE83">
        <f>'IDT-1'!C83</f>
        <v>0</v>
      </c>
      <c r="AF83" s="25"/>
      <c r="AG83">
        <f t="shared" si="5"/>
        <v>664.18098957767211</v>
      </c>
      <c r="AI83" s="35">
        <f>PXIL!I83</f>
        <v>0</v>
      </c>
      <c r="AJ83" s="35">
        <f>PXIL!O83</f>
        <v>0</v>
      </c>
      <c r="AK83" s="35">
        <f>RTM_IEX!I83</f>
        <v>65.39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6.1357899999999992</v>
      </c>
      <c r="E84">
        <f>GT_NG!Q84</f>
        <v>-0.05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735.46989412078835</v>
      </c>
      <c r="P84" s="37">
        <v>34.32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30.67</v>
      </c>
      <c r="U84" s="38">
        <f>SUMPRODUCT(LTA!J84:AN84,LTA!J$102:AN$102,LTA!J$104:AN$104)</f>
        <v>108.52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-312.54999999999995</v>
      </c>
      <c r="AC84">
        <f t="shared" si="3"/>
        <v>10.052898431284257</v>
      </c>
      <c r="AD84">
        <f t="shared" si="4"/>
        <v>651.1227856895041</v>
      </c>
      <c r="AE84">
        <f>'IDT-1'!C84</f>
        <v>0</v>
      </c>
      <c r="AF84" s="25"/>
      <c r="AG84">
        <f t="shared" si="5"/>
        <v>651.1227856895041</v>
      </c>
      <c r="AI84" s="35">
        <f>PXIL!I84</f>
        <v>0</v>
      </c>
      <c r="AJ84" s="35">
        <f>PXIL!O84</f>
        <v>0</v>
      </c>
      <c r="AK84" s="35">
        <f>RTM_IEX!I84</f>
        <v>58.66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6.1357899999999992</v>
      </c>
      <c r="E85">
        <f>GT_NG!Q85</f>
        <v>-0.05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734.48986965647157</v>
      </c>
      <c r="P85" s="37">
        <v>34.100000000000009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28.33</v>
      </c>
      <c r="U85" s="38">
        <f>SUMPRODUCT(LTA!J85:AN85,LTA!J$102:AN$102,LTA!J$104:AN$104)</f>
        <v>110.19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-312.54999999999995</v>
      </c>
      <c r="AC85">
        <f t="shared" si="3"/>
        <v>9.9708422404625878</v>
      </c>
      <c r="AD85">
        <f t="shared" si="4"/>
        <v>640.68481741600908</v>
      </c>
      <c r="AE85">
        <f>'IDT-1'!C85</f>
        <v>0</v>
      </c>
      <c r="AF85" s="25"/>
      <c r="AG85">
        <f t="shared" si="5"/>
        <v>640.68481741600908</v>
      </c>
      <c r="AI85" s="35">
        <f>PXIL!I85</f>
        <v>0</v>
      </c>
      <c r="AJ85" s="35">
        <f>PXIL!O85</f>
        <v>0</v>
      </c>
      <c r="AK85" s="35">
        <f>RTM_IEX!I85</f>
        <v>50.01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6.1357899999999992</v>
      </c>
      <c r="E86">
        <f>GT_NG!Q86</f>
        <v>-0.05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726.20563318685834</v>
      </c>
      <c r="P86" s="37">
        <v>34.100000000000009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32.33</v>
      </c>
      <c r="U86" s="38">
        <f>SUMPRODUCT(LTA!J86:AN86,LTA!J$102:AN$102,LTA!J$104:AN$104)</f>
        <v>110.69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-312.54999999999995</v>
      </c>
      <c r="AC86">
        <f t="shared" si="3"/>
        <v>9.881265195999605</v>
      </c>
      <c r="AD86">
        <f t="shared" si="4"/>
        <v>629.2901579908588</v>
      </c>
      <c r="AE86">
        <f>'IDT-1'!C86</f>
        <v>0</v>
      </c>
      <c r="AF86" s="25"/>
      <c r="AG86">
        <f t="shared" si="5"/>
        <v>629.2901579908588</v>
      </c>
      <c r="AI86" s="35">
        <f>PXIL!I86</f>
        <v>0</v>
      </c>
      <c r="AJ86" s="35">
        <f>PXIL!O86</f>
        <v>0</v>
      </c>
      <c r="AK86" s="35">
        <f>RTM_IEX!I86</f>
        <v>42.31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6.1357899999999992</v>
      </c>
      <c r="E87">
        <f>GT_NG!Q87</f>
        <v>-0.05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724.04520491435915</v>
      </c>
      <c r="P87" s="37">
        <v>34.100000000000009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38.67</v>
      </c>
      <c r="U87" s="38">
        <f>SUMPRODUCT(LTA!J87:AN87,LTA!J$102:AN$102,LTA!J$104:AN$104)</f>
        <v>114.36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-312.54999999999995</v>
      </c>
      <c r="AC87">
        <f t="shared" si="3"/>
        <v>9.7924978554741084</v>
      </c>
      <c r="AD87">
        <f t="shared" si="4"/>
        <v>617.99849705888505</v>
      </c>
      <c r="AE87">
        <f>'IDT-1'!C87</f>
        <v>0</v>
      </c>
      <c r="AF87" s="25"/>
      <c r="AG87">
        <f t="shared" si="5"/>
        <v>617.99849705888505</v>
      </c>
      <c r="AI87" s="35">
        <f>PXIL!I87</f>
        <v>0</v>
      </c>
      <c r="AJ87" s="35">
        <f>PXIL!O87</f>
        <v>0</v>
      </c>
      <c r="AK87" s="35">
        <f>RTM_IEX!I87</f>
        <v>23.08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6.1357899999999992</v>
      </c>
      <c r="E88">
        <f>GT_NG!Q88</f>
        <v>-0.05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723.98157014655726</v>
      </c>
      <c r="P88" s="37">
        <v>34.100000000000009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40.67</v>
      </c>
      <c r="U88" s="38">
        <f>SUMPRODUCT(LTA!J88:AN88,LTA!J$102:AN$102,LTA!J$104:AN$104)</f>
        <v>114.19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-312.54999999999995</v>
      </c>
      <c r="AC88">
        <f t="shared" si="3"/>
        <v>9.6937995042852556</v>
      </c>
      <c r="AD88">
        <f t="shared" si="4"/>
        <v>605.4435606422719</v>
      </c>
      <c r="AE88">
        <f>'IDT-1'!C88</f>
        <v>0</v>
      </c>
      <c r="AF88" s="25"/>
      <c r="AG88">
        <f t="shared" si="5"/>
        <v>605.4435606422719</v>
      </c>
      <c r="AI88" s="35">
        <f>PXIL!I88</f>
        <v>0</v>
      </c>
      <c r="AJ88" s="35">
        <f>PXIL!O88</f>
        <v>0</v>
      </c>
      <c r="AK88" s="35">
        <f>RTM_IEX!I88</f>
        <v>8.66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6.1357899999999992</v>
      </c>
      <c r="E89">
        <f>GT_NG!Q89</f>
        <v>-0.05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723.98157014655726</v>
      </c>
      <c r="P89" s="37">
        <v>34.100000000000009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50</v>
      </c>
      <c r="U89" s="38">
        <f>SUMPRODUCT(LTA!J89:AN89,LTA!J$102:AN$102,LTA!J$104:AN$104)</f>
        <v>116.86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-312.54999999999995</v>
      </c>
      <c r="AC89">
        <f t="shared" si="3"/>
        <v>9.774880732263485</v>
      </c>
      <c r="AD89">
        <f t="shared" si="4"/>
        <v>601.70247941429386</v>
      </c>
      <c r="AE89">
        <f>'IDT-1'!C89</f>
        <v>0</v>
      </c>
      <c r="AF89" s="25"/>
      <c r="AG89">
        <f t="shared" si="5"/>
        <v>601.70247941429386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6.1357899999999992</v>
      </c>
      <c r="E90">
        <f>GT_NG!Q90</f>
        <v>-0.05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702.10637040567258</v>
      </c>
      <c r="P90" s="37">
        <v>34.100000000000009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50.67</v>
      </c>
      <c r="U90" s="38">
        <f>SUMPRODUCT(LTA!J90:AN90,LTA!J$102:AN$102,LTA!J$104:AN$104)</f>
        <v>116.86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-312.54999999999995</v>
      </c>
      <c r="AC90">
        <f t="shared" si="3"/>
        <v>9.5780349011541688</v>
      </c>
      <c r="AD90">
        <f t="shared" si="4"/>
        <v>584.69412550451841</v>
      </c>
      <c r="AE90">
        <f>'IDT-1'!C90</f>
        <v>0</v>
      </c>
      <c r="AF90" s="25"/>
      <c r="AG90">
        <f t="shared" si="5"/>
        <v>584.69412550451841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6.1357899999999992</v>
      </c>
      <c r="E91">
        <f>GT_NG!Q91</f>
        <v>-0.05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706.91937638433274</v>
      </c>
      <c r="P91" s="37">
        <v>34.103062690856838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60</v>
      </c>
      <c r="U91" s="38">
        <f>SUMPRODUCT(LTA!J91:AN91,LTA!J$102:AN$102,LTA!J$104:AN$104)</f>
        <v>116.86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-343.04999999999995</v>
      </c>
      <c r="AC91">
        <f t="shared" si="3"/>
        <v>9.9438670809610397</v>
      </c>
      <c r="AD91">
        <f t="shared" si="4"/>
        <v>565.97436199422862</v>
      </c>
      <c r="AE91">
        <f>'IDT-1'!C91</f>
        <v>0</v>
      </c>
      <c r="AF91" s="25"/>
      <c r="AG91">
        <f t="shared" si="5"/>
        <v>565.97436199422862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6.1357899999999992</v>
      </c>
      <c r="E92">
        <f>GT_NG!Q92</f>
        <v>-0.05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690.10414002276696</v>
      </c>
      <c r="P92" s="37">
        <v>34.103062690856838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58.67</v>
      </c>
      <c r="U92" s="38">
        <f>SUMPRODUCT(LTA!J92:AN92,LTA!J$102:AN$102,LTA!J$104:AN$104)</f>
        <v>117.02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-343.04999999999995</v>
      </c>
      <c r="AC92">
        <f t="shared" si="3"/>
        <v>9.7878596007756187</v>
      </c>
      <c r="AD92">
        <f t="shared" si="4"/>
        <v>550.14513311284816</v>
      </c>
      <c r="AE92">
        <f>'IDT-1'!C92</f>
        <v>0</v>
      </c>
      <c r="AF92" s="25"/>
      <c r="AG92">
        <f t="shared" si="5"/>
        <v>550.14513311284816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-3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6.1357899999999992</v>
      </c>
      <c r="E93">
        <f>GT_NG!Q93</f>
        <v>-0.05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673.75915220227716</v>
      </c>
      <c r="P93" s="37">
        <v>34.100000000000009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58</v>
      </c>
      <c r="U93" s="38">
        <f>SUMPRODUCT(LTA!J93:AN93,LTA!J$102:AN$102,LTA!J$104:AN$104)</f>
        <v>118.19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-343.04999999999995</v>
      </c>
      <c r="AC93">
        <f t="shared" si="3"/>
        <v>9.6406608519393018</v>
      </c>
      <c r="AD93">
        <f t="shared" si="4"/>
        <v>537.44428135033797</v>
      </c>
      <c r="AE93">
        <f>'IDT-1'!C93</f>
        <v>0</v>
      </c>
      <c r="AF93" s="25"/>
      <c r="AG93">
        <f t="shared" si="5"/>
        <v>537.44428135033797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6.1357899999999992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657.89419642186135</v>
      </c>
      <c r="P94" s="37">
        <v>34.103062690856838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57.33</v>
      </c>
      <c r="U94" s="38">
        <f>SUMPRODUCT(LTA!J94:AN94,LTA!J$102:AN$102,LTA!J$104:AN$104)</f>
        <v>118.02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-343.04999999999995</v>
      </c>
      <c r="AC94">
        <f t="shared" si="3"/>
        <v>9.5101502462922642</v>
      </c>
      <c r="AD94">
        <f t="shared" si="4"/>
        <v>520.90289886642597</v>
      </c>
      <c r="AE94">
        <f>'IDT-1'!C94</f>
        <v>0</v>
      </c>
      <c r="AF94" s="25"/>
      <c r="AG94">
        <f t="shared" si="5"/>
        <v>520.90289886642597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6.1357899999999992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646.1235872828936</v>
      </c>
      <c r="P95" s="37">
        <v>34.103062690856838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56.67</v>
      </c>
      <c r="U95" s="38">
        <f>SUMPRODUCT(LTA!J95:AN95,LTA!J$102:AN$102,LTA!J$104:AN$104)</f>
        <v>117.86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-343.04999999999995</v>
      </c>
      <c r="AC95">
        <f t="shared" si="3"/>
        <v>9.4119434950083143</v>
      </c>
      <c r="AD95">
        <f t="shared" si="4"/>
        <v>508.41049647874212</v>
      </c>
      <c r="AE95">
        <f>'IDT-1'!C95</f>
        <v>0</v>
      </c>
      <c r="AF95" s="25"/>
      <c r="AG95">
        <f t="shared" si="5"/>
        <v>508.41049647874212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6.1357899999999992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628.81044449963247</v>
      </c>
      <c r="P96" s="37">
        <v>34.103062690856838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55</v>
      </c>
      <c r="U96" s="38">
        <f>SUMPRODUCT(LTA!J96:AN96,LTA!J$102:AN$102,LTA!J$104:AN$104)</f>
        <v>117.69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-343.04999999999995</v>
      </c>
      <c r="AC96">
        <f t="shared" si="3"/>
        <v>9.2625489812988793</v>
      </c>
      <c r="AD96">
        <f t="shared" si="4"/>
        <v>489.40674820919037</v>
      </c>
      <c r="AE96">
        <f>'IDT-1'!C96</f>
        <v>0</v>
      </c>
      <c r="AF96" s="25"/>
      <c r="AG96">
        <f t="shared" si="5"/>
        <v>489.40674820919037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6.1357899999999992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616.19346540365791</v>
      </c>
      <c r="P97" s="37">
        <v>34.103062690856838</v>
      </c>
      <c r="Q97" s="37">
        <v>0</v>
      </c>
      <c r="R97" s="39">
        <v>0</v>
      </c>
      <c r="S97" s="39">
        <v>0</v>
      </c>
      <c r="T97" s="38">
        <f>SUMPRODUCT(LTA!J97:AN97,LTA!J$101:AN$101,LTA!J$104:AN$104)</f>
        <v>53</v>
      </c>
      <c r="U97" s="38">
        <f>SUMPRODUCT(LTA!J97:AN97,LTA!J$102:AN$102,LTA!J$104:AN$104)</f>
        <v>117.36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-343.04999999999995</v>
      </c>
      <c r="AC97">
        <f t="shared" si="3"/>
        <v>9.1459625443502777</v>
      </c>
      <c r="AD97">
        <f t="shared" si="4"/>
        <v>474.57635555016452</v>
      </c>
      <c r="AE97">
        <f>'IDT-1'!C97</f>
        <v>0</v>
      </c>
      <c r="AF97" s="25"/>
      <c r="AG97">
        <f t="shared" si="5"/>
        <v>474.57635555016452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6.1357899999999992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601.77520057040556</v>
      </c>
      <c r="P98" s="37">
        <v>34.103062690856838</v>
      </c>
      <c r="Q98" s="37">
        <v>0</v>
      </c>
      <c r="R98" s="39">
        <v>0</v>
      </c>
      <c r="S98" s="39">
        <v>0</v>
      </c>
      <c r="T98" s="38">
        <f>SUMPRODUCT(LTA!J98:AN98,LTA!J$101:AN$101,LTA!J$104:AN$104)</f>
        <v>52.33</v>
      </c>
      <c r="U98" s="38">
        <f>SUMPRODUCT(LTA!J98:AN98,LTA!J$102:AN$102,LTA!J$104:AN$104)</f>
        <v>117.02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-343.04999999999995</v>
      </c>
      <c r="AC98">
        <f t="shared" si="3"/>
        <v>9.0256220786509083</v>
      </c>
      <c r="AD98">
        <f t="shared" si="4"/>
        <v>459.26843118261155</v>
      </c>
      <c r="AE98">
        <f>'IDT-1'!C98</f>
        <v>0</v>
      </c>
      <c r="AF98" s="25"/>
      <c r="AG98">
        <f t="shared" si="5"/>
        <v>459.26843118261155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0.14725895999999991</v>
      </c>
      <c r="E99">
        <f t="shared" si="6"/>
        <v>-8.6249999999999912E-4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14.686337046017451</v>
      </c>
      <c r="P99" s="37">
        <f t="shared" si="6"/>
        <v>0.86036339767842918</v>
      </c>
      <c r="Q99" s="37">
        <f t="shared" si="6"/>
        <v>0.20354349460982749</v>
      </c>
      <c r="R99" s="39">
        <f t="shared" si="6"/>
        <v>0.18225065232429932</v>
      </c>
      <c r="S99" s="39">
        <f t="shared" si="6"/>
        <v>0</v>
      </c>
      <c r="T99" s="38">
        <f t="shared" si="6"/>
        <v>2.2448600000000005</v>
      </c>
      <c r="U99" s="38">
        <f t="shared" si="6"/>
        <v>2.5301000000000045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-1.7705</v>
      </c>
      <c r="AA99" s="76">
        <f t="shared" si="6"/>
        <v>0</v>
      </c>
      <c r="AB99" s="76">
        <f t="shared" si="6"/>
        <v>-3.2253199999999995</v>
      </c>
      <c r="AC99">
        <f t="shared" si="6"/>
        <v>0.20494345405552686</v>
      </c>
      <c r="AD99">
        <f t="shared" si="6"/>
        <v>15.664252596574487</v>
      </c>
      <c r="AE99">
        <f t="shared" si="6"/>
        <v>-0.65670549999999994</v>
      </c>
      <c r="AG99">
        <f t="shared" si="6"/>
        <v>15.007547096574486</v>
      </c>
      <c r="AI99">
        <f t="shared" si="6"/>
        <v>0</v>
      </c>
      <c r="AJ99">
        <f t="shared" si="6"/>
        <v>0</v>
      </c>
      <c r="AK99">
        <f t="shared" si="6"/>
        <v>0.19691499999999995</v>
      </c>
      <c r="AL99">
        <f t="shared" si="6"/>
        <v>-0.18575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45641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7.9136699999999998</v>
      </c>
      <c r="E3">
        <f>GT_NG!T3</f>
        <v>-1.2500000000000001E-2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396.05932704815336</v>
      </c>
      <c r="P3" s="37">
        <v>44.239999999999995</v>
      </c>
      <c r="Q3" s="37">
        <v>15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163.64999999999998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1.92</v>
      </c>
      <c r="AB3" s="76">
        <f>-STOA!P3</f>
        <v>0</v>
      </c>
      <c r="AC3">
        <f>SUMIF(B3:AB3,"&gt;0")*$AC$2-SUMIF(B3:AB3,"&lt;0")*($AC$2/(1-$AC$2))+SUMIF(AI3:AR3,"&gt;0")*$AC$2-SUMIF(AI3:AR3,"&lt;0")*($AC$2/(1-$AC$2))</f>
        <v>5.0146640994105889</v>
      </c>
      <c r="AD3">
        <f>SUM(B3:AB3,AI3:AV3)-AC3</f>
        <v>609.75583294874275</v>
      </c>
      <c r="AE3">
        <f>'IDT-1'!F3</f>
        <v>33.935000000000002</v>
      </c>
      <c r="AF3" s="25"/>
      <c r="AG3">
        <f>SUM(AD3:AF3)</f>
        <v>643.69083294874281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-14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7.9136699999999998</v>
      </c>
      <c r="E4">
        <f>GT_NG!T4</f>
        <v>-1.2500000000000001E-2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397.33384130281058</v>
      </c>
      <c r="P4" s="37">
        <v>44.239999999999995</v>
      </c>
      <c r="Q4" s="37">
        <v>15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163.47999999999999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1.92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5.007556674031707</v>
      </c>
      <c r="AD4">
        <f t="shared" ref="AD4:AD67" si="1">SUM(B4:AB4,AI4:AV4)-AC4</f>
        <v>612.86745462877889</v>
      </c>
      <c r="AE4">
        <f>'IDT-1'!F4</f>
        <v>25.015000000000001</v>
      </c>
      <c r="AF4" s="25"/>
      <c r="AG4">
        <f t="shared" ref="AG4:AG67" si="2">SUM(AD4:AF4)</f>
        <v>637.88245462877887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-12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7.9136699999999998</v>
      </c>
      <c r="E5">
        <f>GT_NG!T5</f>
        <v>-1.2500000000000001E-2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397.49603364062403</v>
      </c>
      <c r="P5" s="37">
        <v>44.892607912624179</v>
      </c>
      <c r="Q5" s="37">
        <v>15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163.14999999999998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1.92</v>
      </c>
      <c r="AB5" s="76">
        <f>-STOA!P5</f>
        <v>0</v>
      </c>
      <c r="AC5">
        <f t="shared" si="0"/>
        <v>5.0270607525503284</v>
      </c>
      <c r="AD5">
        <f t="shared" si="1"/>
        <v>611.33275080069768</v>
      </c>
      <c r="AE5">
        <f>'IDT-1'!F5</f>
        <v>13.574999999999999</v>
      </c>
      <c r="AF5" s="25"/>
      <c r="AG5">
        <f t="shared" si="2"/>
        <v>624.90775080069773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-14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7.9136699999999998</v>
      </c>
      <c r="E6">
        <f>GT_NG!T6</f>
        <v>-1.2500000000000001E-2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388.83827769886784</v>
      </c>
      <c r="P6" s="37">
        <v>44.892607912624179</v>
      </c>
      <c r="Q6" s="37">
        <v>15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162.81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1.92</v>
      </c>
      <c r="AB6" s="76">
        <f>-STOA!P6</f>
        <v>0</v>
      </c>
      <c r="AC6">
        <f t="shared" si="0"/>
        <v>5.0433527573132775</v>
      </c>
      <c r="AD6">
        <f t="shared" si="1"/>
        <v>591.31870285417858</v>
      </c>
      <c r="AE6">
        <f>'IDT-1'!F6</f>
        <v>8.2149999999999999</v>
      </c>
      <c r="AF6" s="25"/>
      <c r="AG6">
        <f t="shared" si="2"/>
        <v>599.53370285417861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7.9136699999999998</v>
      </c>
      <c r="E7">
        <f>GT_NG!T7</f>
        <v>-1.2500000000000001E-2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389.82950509496635</v>
      </c>
      <c r="P7" s="37">
        <v>44.24</v>
      </c>
      <c r="Q7" s="37">
        <v>17.613067944250869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163.14999999999998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1.92</v>
      </c>
      <c r="AB7" s="76">
        <f>-STOA!P7</f>
        <v>0</v>
      </c>
      <c r="AC7">
        <f t="shared" si="0"/>
        <v>5.0768892375321393</v>
      </c>
      <c r="AD7">
        <f t="shared" si="1"/>
        <v>593.57685380168505</v>
      </c>
      <c r="AE7">
        <f>'IDT-1'!F7</f>
        <v>0</v>
      </c>
      <c r="AF7" s="25"/>
      <c r="AG7">
        <f t="shared" si="2"/>
        <v>593.57685380168505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-26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7.9136699999999998</v>
      </c>
      <c r="E8">
        <f>GT_NG!T8</f>
        <v>-1.2500000000000001E-2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390.48889146671092</v>
      </c>
      <c r="P8" s="37">
        <v>44.24</v>
      </c>
      <c r="Q8" s="37">
        <v>17.613067944250869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163.14999999999998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1.92</v>
      </c>
      <c r="AB8" s="76">
        <f>-STOA!P8</f>
        <v>0</v>
      </c>
      <c r="AC8">
        <f t="shared" si="0"/>
        <v>5.16064563405779</v>
      </c>
      <c r="AD8">
        <f t="shared" si="1"/>
        <v>584.15248377690398</v>
      </c>
      <c r="AE8">
        <f>'IDT-1'!F8</f>
        <v>0</v>
      </c>
      <c r="AF8" s="25"/>
      <c r="AG8">
        <f t="shared" si="2"/>
        <v>584.15248377690398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-36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7.9136699999999998</v>
      </c>
      <c r="E9">
        <f>GT_NG!T9</f>
        <v>-1.2500000000000001E-2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386.24285518957743</v>
      </c>
      <c r="P9" s="37">
        <v>44.24</v>
      </c>
      <c r="Q9" s="37">
        <v>17.613067944250869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163.14999999999998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1.92</v>
      </c>
      <c r="AB9" s="76">
        <f>-STOA!P9</f>
        <v>0</v>
      </c>
      <c r="AC9">
        <f t="shared" si="0"/>
        <v>5.1511105059439615</v>
      </c>
      <c r="AD9">
        <f t="shared" si="1"/>
        <v>576.91598262788432</v>
      </c>
      <c r="AE9">
        <f>'IDT-1'!F9</f>
        <v>0</v>
      </c>
      <c r="AF9" s="25"/>
      <c r="AG9">
        <f t="shared" si="2"/>
        <v>576.91598262788432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-39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7.9136699999999998</v>
      </c>
      <c r="E10">
        <f>GT_NG!T10</f>
        <v>-1.2500000000000001E-2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386.24285518957743</v>
      </c>
      <c r="P10" s="37">
        <v>44.24</v>
      </c>
      <c r="Q10" s="37">
        <v>17.613067944250869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163.14999999999998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1.92</v>
      </c>
      <c r="AB10" s="76">
        <f>-STOA!P10</f>
        <v>0</v>
      </c>
      <c r="AC10">
        <f t="shared" si="0"/>
        <v>5.2061397339221918</v>
      </c>
      <c r="AD10">
        <f t="shared" si="1"/>
        <v>569.86095339990607</v>
      </c>
      <c r="AE10">
        <f>'IDT-1'!F10</f>
        <v>0</v>
      </c>
      <c r="AF10" s="25"/>
      <c r="AG10">
        <f t="shared" si="2"/>
        <v>569.86095339990607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-46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7.9136699999999998</v>
      </c>
      <c r="E11">
        <f>GT_NG!T11</f>
        <v>-1.2500000000000001E-2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387.94559518957743</v>
      </c>
      <c r="P11" s="37">
        <v>44.24</v>
      </c>
      <c r="Q11" s="37">
        <v>17.613067944250869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162.72999999999999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1.92</v>
      </c>
      <c r="AB11" s="76">
        <f>-STOA!P11</f>
        <v>0</v>
      </c>
      <c r="AC11">
        <f t="shared" si="0"/>
        <v>5.5620431103567816</v>
      </c>
      <c r="AD11">
        <f t="shared" si="1"/>
        <v>526.78779002347153</v>
      </c>
      <c r="AE11">
        <f>'IDT-1'!F11</f>
        <v>0</v>
      </c>
      <c r="AF11" s="25"/>
      <c r="AG11">
        <f t="shared" si="2"/>
        <v>526.78779002347153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-90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7.9136699999999998</v>
      </c>
      <c r="E12">
        <f>GT_NG!T12</f>
        <v>-1.2500000000000001E-2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387.94559518957743</v>
      </c>
      <c r="P12" s="37">
        <v>44.24</v>
      </c>
      <c r="Q12" s="37">
        <v>17.613067944250869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162.56999999999996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1.92</v>
      </c>
      <c r="AB12" s="76">
        <f>-STOA!P12</f>
        <v>0</v>
      </c>
      <c r="AC12">
        <f t="shared" si="0"/>
        <v>5.5843790652045939</v>
      </c>
      <c r="AD12">
        <f t="shared" si="1"/>
        <v>523.60545406862354</v>
      </c>
      <c r="AE12">
        <f>'IDT-1'!F12</f>
        <v>0</v>
      </c>
      <c r="AF12" s="25"/>
      <c r="AG12">
        <f t="shared" si="2"/>
        <v>523.60545406862354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-93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7.9136699999999998</v>
      </c>
      <c r="E13">
        <f>GT_NG!T13</f>
        <v>-1.2500000000000001E-2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385.39174253793101</v>
      </c>
      <c r="P13" s="37">
        <v>43.844107176316285</v>
      </c>
      <c r="Q13" s="37">
        <v>17.613067944250869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162.39999999999998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1.92</v>
      </c>
      <c r="AB13" s="76">
        <f>-STOA!P13</f>
        <v>0</v>
      </c>
      <c r="AC13">
        <f t="shared" si="0"/>
        <v>5.6543808698882714</v>
      </c>
      <c r="AD13">
        <f t="shared" si="1"/>
        <v>508.41570678860984</v>
      </c>
      <c r="AE13">
        <f>'IDT-1'!F13</f>
        <v>0</v>
      </c>
      <c r="AF13" s="25"/>
      <c r="AG13">
        <f t="shared" si="2"/>
        <v>508.41570678860984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7.9136699999999998</v>
      </c>
      <c r="E14">
        <f>GT_NG!T14</f>
        <v>-1.2500000000000001E-2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385.39174253793101</v>
      </c>
      <c r="P14" s="37">
        <v>43.844107176316285</v>
      </c>
      <c r="Q14" s="37">
        <v>17.613067944250869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162.22999999999999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1.92</v>
      </c>
      <c r="AB14" s="76">
        <f>-STOA!P14</f>
        <v>0</v>
      </c>
      <c r="AC14">
        <f t="shared" si="0"/>
        <v>5.6845001430186883</v>
      </c>
      <c r="AD14">
        <f t="shared" si="1"/>
        <v>504.21558751547946</v>
      </c>
      <c r="AE14">
        <f>'IDT-1'!F14</f>
        <v>0</v>
      </c>
      <c r="AF14" s="25"/>
      <c r="AG14">
        <f t="shared" si="2"/>
        <v>504.21558751547946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-109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7.9136699999999998</v>
      </c>
      <c r="E15">
        <f>GT_NG!T15</f>
        <v>-1.2500000000000001E-2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385.39174253793101</v>
      </c>
      <c r="P15" s="37">
        <v>44.239999999999995</v>
      </c>
      <c r="Q15" s="37">
        <v>17.613067944250869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161.56999999999996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1.84</v>
      </c>
      <c r="AB15" s="76">
        <f>-STOA!P15</f>
        <v>0</v>
      </c>
      <c r="AC15">
        <f t="shared" si="0"/>
        <v>5.650370833913005</v>
      </c>
      <c r="AD15">
        <f t="shared" si="1"/>
        <v>507.90560964826886</v>
      </c>
      <c r="AE15">
        <f>'IDT-1'!F15</f>
        <v>0</v>
      </c>
      <c r="AF15" s="25"/>
      <c r="AG15">
        <f t="shared" si="2"/>
        <v>507.90560964826886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7.9136699999999998</v>
      </c>
      <c r="E16">
        <f>GT_NG!T16</f>
        <v>-1.2500000000000001E-2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385.39174253793101</v>
      </c>
      <c r="P16" s="37">
        <v>44.239999999999995</v>
      </c>
      <c r="Q16" s="37">
        <v>17.613067944250869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160.89999999999998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1.84</v>
      </c>
      <c r="AB16" s="76">
        <f>-STOA!P16</f>
        <v>0</v>
      </c>
      <c r="AC16">
        <f t="shared" si="0"/>
        <v>5.6451448339130046</v>
      </c>
      <c r="AD16">
        <f t="shared" si="1"/>
        <v>507.24083564826896</v>
      </c>
      <c r="AE16">
        <f>'IDT-1'!F16</f>
        <v>0</v>
      </c>
      <c r="AF16" s="25"/>
      <c r="AG16">
        <f t="shared" si="2"/>
        <v>507.24083564826896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7.9136699999999998</v>
      </c>
      <c r="E17">
        <f>GT_NG!T17</f>
        <v>-1.2500000000000001E-2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385.35592549086874</v>
      </c>
      <c r="P17" s="37">
        <v>44.239999999999995</v>
      </c>
      <c r="Q17" s="37">
        <v>17.613067944250869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160.22999999999999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1.84</v>
      </c>
      <c r="AB17" s="76">
        <f>-STOA!P17</f>
        <v>0</v>
      </c>
      <c r="AC17">
        <f t="shared" si="0"/>
        <v>5.7025300072067537</v>
      </c>
      <c r="AD17">
        <f t="shared" si="1"/>
        <v>498.47763342791291</v>
      </c>
      <c r="AE17">
        <f>'IDT-1'!F17</f>
        <v>0</v>
      </c>
      <c r="AF17" s="25"/>
      <c r="AG17">
        <f t="shared" si="2"/>
        <v>498.47763342791291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-113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7.9136699999999998</v>
      </c>
      <c r="E18">
        <f>GT_NG!T18</f>
        <v>-1.2500000000000001E-2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385.35592549086874</v>
      </c>
      <c r="P18" s="37">
        <v>44.239999999999995</v>
      </c>
      <c r="Q18" s="37">
        <v>17.613067944250869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159.72999999999999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1.84</v>
      </c>
      <c r="AB18" s="76">
        <f>-STOA!P18</f>
        <v>0</v>
      </c>
      <c r="AC18">
        <f t="shared" si="0"/>
        <v>5.7143526437719627</v>
      </c>
      <c r="AD18">
        <f t="shared" si="1"/>
        <v>495.96581079134768</v>
      </c>
      <c r="AE18">
        <f>'IDT-1'!F18</f>
        <v>0</v>
      </c>
      <c r="AF18" s="25"/>
      <c r="AG18">
        <f t="shared" si="2"/>
        <v>495.96581079134768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7.9136699999999998</v>
      </c>
      <c r="E19">
        <f>GT_NG!T19</f>
        <v>-1.2500000000000001E-2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387.12002418652088</v>
      </c>
      <c r="P19" s="37">
        <v>44.23596497628602</v>
      </c>
      <c r="Q19" s="37">
        <v>17.613067944250869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159.35999999999999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1.84</v>
      </c>
      <c r="AB19" s="76">
        <f>-STOA!P19</f>
        <v>0</v>
      </c>
      <c r="AC19">
        <f t="shared" si="0"/>
        <v>5.7487790952608933</v>
      </c>
      <c r="AD19">
        <f t="shared" si="1"/>
        <v>494.32144801179692</v>
      </c>
      <c r="AE19">
        <f>'IDT-1'!F19</f>
        <v>0</v>
      </c>
      <c r="AF19" s="25"/>
      <c r="AG19">
        <f t="shared" si="2"/>
        <v>494.32144801179692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-118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7.9136699999999998</v>
      </c>
      <c r="E20">
        <f>GT_NG!T20</f>
        <v>-1.2500000000000001E-2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387.12002418652088</v>
      </c>
      <c r="P20" s="37">
        <v>44.23596497628602</v>
      </c>
      <c r="Q20" s="37">
        <v>17.613067944250869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159.19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1.84</v>
      </c>
      <c r="AB20" s="76">
        <f>-STOA!P20</f>
        <v>0</v>
      </c>
      <c r="AC20">
        <f t="shared" si="0"/>
        <v>5.7081465038478711</v>
      </c>
      <c r="AD20">
        <f t="shared" si="1"/>
        <v>499.19208060320989</v>
      </c>
      <c r="AE20">
        <f>'IDT-1'!F20</f>
        <v>0</v>
      </c>
      <c r="AF20" s="25"/>
      <c r="AG20">
        <f t="shared" si="2"/>
        <v>499.19208060320989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-113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7.9136699999999998</v>
      </c>
      <c r="E21">
        <f>GT_NG!T21</f>
        <v>-1.2500000000000001E-2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385.57728418652084</v>
      </c>
      <c r="P21" s="37">
        <v>44.23596497628602</v>
      </c>
      <c r="Q21" s="37">
        <v>17.613067944250869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157.52999999999997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1.84</v>
      </c>
      <c r="AB21" s="76">
        <f>-STOA!P21</f>
        <v>0</v>
      </c>
      <c r="AC21">
        <f t="shared" si="0"/>
        <v>5.4787708565001587</v>
      </c>
      <c r="AD21">
        <f t="shared" si="1"/>
        <v>522.21871625055758</v>
      </c>
      <c r="AE21">
        <f>'IDT-1'!F21</f>
        <v>0</v>
      </c>
      <c r="AF21" s="25"/>
      <c r="AG21">
        <f t="shared" si="2"/>
        <v>522.21871625055758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-87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7.9136699999999998</v>
      </c>
      <c r="E22">
        <f>GT_NG!T22</f>
        <v>-1.2500000000000001E-2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385.73728418652081</v>
      </c>
      <c r="P22" s="37">
        <v>44.23596497628602</v>
      </c>
      <c r="Q22" s="37">
        <v>17.613067944250869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156.69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1.84</v>
      </c>
      <c r="AB22" s="76">
        <f>-STOA!P22</f>
        <v>0</v>
      </c>
      <c r="AC22">
        <f t="shared" si="0"/>
        <v>5.3869923553915111</v>
      </c>
      <c r="AD22">
        <f t="shared" si="1"/>
        <v>532.63049475166622</v>
      </c>
      <c r="AE22">
        <f>'IDT-1'!F22</f>
        <v>0</v>
      </c>
      <c r="AF22" s="25"/>
      <c r="AG22">
        <f t="shared" si="2"/>
        <v>532.63049475166622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-76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7.9136699999999998</v>
      </c>
      <c r="E23">
        <f>GT_NG!T23</f>
        <v>-1.2500000000000001E-2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402.6872841865208</v>
      </c>
      <c r="P23" s="37">
        <v>44.23596497628602</v>
      </c>
      <c r="Q23" s="37">
        <v>17.613067944250869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155.85999999999999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1.84</v>
      </c>
      <c r="AB23" s="76">
        <f>-STOA!P23</f>
        <v>0</v>
      </c>
      <c r="AC23">
        <f t="shared" si="0"/>
        <v>5.5677575833697412</v>
      </c>
      <c r="AD23">
        <f t="shared" si="1"/>
        <v>541.56972952368801</v>
      </c>
      <c r="AE23">
        <f>'IDT-1'!F23</f>
        <v>0</v>
      </c>
      <c r="AF23" s="25"/>
      <c r="AG23">
        <f t="shared" si="2"/>
        <v>541.56972952368801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7.9136699999999998</v>
      </c>
      <c r="E24">
        <f>GT_NG!T24</f>
        <v>-1.2500000000000001E-2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404.32728418652079</v>
      </c>
      <c r="P24" s="37">
        <v>44.23596497628602</v>
      </c>
      <c r="Q24" s="37">
        <v>17.613067944250869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155.69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1.84</v>
      </c>
      <c r="AB24" s="76">
        <f>-STOA!P24</f>
        <v>0</v>
      </c>
      <c r="AC24">
        <f t="shared" si="0"/>
        <v>5.4691651274132811</v>
      </c>
      <c r="AD24">
        <f t="shared" si="1"/>
        <v>557.13832197964439</v>
      </c>
      <c r="AE24">
        <f>'IDT-1'!F24</f>
        <v>0</v>
      </c>
      <c r="AF24" s="25"/>
      <c r="AG24">
        <f t="shared" si="2"/>
        <v>557.13832197964439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-69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7.9136699999999998</v>
      </c>
      <c r="E25">
        <f>GT_NG!T25</f>
        <v>-1.2500000000000001E-2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410.10433587817869</v>
      </c>
      <c r="P25" s="37">
        <v>44.24</v>
      </c>
      <c r="Q25" s="37">
        <v>17.613067944250869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155.69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1.84</v>
      </c>
      <c r="AB25" s="76">
        <f>-STOA!P25</f>
        <v>0</v>
      </c>
      <c r="AC25">
        <f t="shared" si="0"/>
        <v>5.4120604661193248</v>
      </c>
      <c r="AD25">
        <f t="shared" si="1"/>
        <v>575.97651335631019</v>
      </c>
      <c r="AE25">
        <f>'IDT-1'!F25</f>
        <v>5.5709999999999997</v>
      </c>
      <c r="AF25" s="25"/>
      <c r="AG25">
        <f t="shared" si="2"/>
        <v>581.54751335631022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-56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7.9136699999999998</v>
      </c>
      <c r="E26">
        <f>GT_NG!T26</f>
        <v>-1.2500000000000001E-2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421.53907140938492</v>
      </c>
      <c r="P26" s="37">
        <v>44.237013030855444</v>
      </c>
      <c r="Q26" s="37">
        <v>17.613067944250869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155.69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1.84</v>
      </c>
      <c r="AB26" s="76">
        <f>-STOA!P26</f>
        <v>0</v>
      </c>
      <c r="AC26">
        <f t="shared" si="0"/>
        <v>5.6270091974250764</v>
      </c>
      <c r="AD26">
        <f t="shared" si="1"/>
        <v>571.19331318706622</v>
      </c>
      <c r="AE26">
        <f>'IDT-1'!F26</f>
        <v>33.442</v>
      </c>
      <c r="AF26" s="25"/>
      <c r="AG26">
        <f t="shared" si="2"/>
        <v>604.63531318706623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-72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7.9136699999999998</v>
      </c>
      <c r="E27">
        <f>GT_NG!T27</f>
        <v>-1.2500000000000001E-2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461.64782706773804</v>
      </c>
      <c r="P27" s="37">
        <v>57.98</v>
      </c>
      <c r="Q27" s="37">
        <v>17.613067944250869</v>
      </c>
      <c r="R27" s="39">
        <v>0.17746478873239435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177.08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1.84</v>
      </c>
      <c r="AB27" s="76">
        <f>-STOA!P27</f>
        <v>0</v>
      </c>
      <c r="AC27">
        <f t="shared" si="0"/>
        <v>6.199556378706462</v>
      </c>
      <c r="AD27">
        <f t="shared" si="1"/>
        <v>648.0399734220149</v>
      </c>
      <c r="AE27">
        <f>'IDT-1'!F27</f>
        <v>2.9209999999999998</v>
      </c>
      <c r="AF27" s="25"/>
      <c r="AG27">
        <f t="shared" si="2"/>
        <v>650.96097342201494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7.9136699999999998</v>
      </c>
      <c r="E28">
        <f>GT_NG!T28</f>
        <v>-1.2500000000000001E-2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498.46799700436827</v>
      </c>
      <c r="P28" s="37">
        <v>57.98</v>
      </c>
      <c r="Q28" s="37">
        <v>17.613067944250869</v>
      </c>
      <c r="R28" s="39">
        <v>0.33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196.31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1.84</v>
      </c>
      <c r="AB28" s="76">
        <f>-STOA!P28</f>
        <v>0</v>
      </c>
      <c r="AC28">
        <f t="shared" si="0"/>
        <v>6.7558572530991281</v>
      </c>
      <c r="AD28">
        <f t="shared" si="1"/>
        <v>688.68637769551992</v>
      </c>
      <c r="AE28">
        <f>'IDT-1'!F28</f>
        <v>0</v>
      </c>
      <c r="AF28" s="25"/>
      <c r="AG28">
        <f t="shared" si="2"/>
        <v>688.68637769551992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-85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7.9136699999999998</v>
      </c>
      <c r="E29">
        <f>GT_NG!T29</f>
        <v>-1.2500000000000001E-2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543.75246959028982</v>
      </c>
      <c r="P29" s="37">
        <v>57.98</v>
      </c>
      <c r="Q29" s="37">
        <v>17.613067944250869</v>
      </c>
      <c r="R29" s="39">
        <v>1.07</v>
      </c>
      <c r="S29" s="39">
        <v>0</v>
      </c>
      <c r="T29" s="38">
        <f>SUMPRODUCT(LTA!J29:AN29,LTA!J$101:AN$101,LTA!J$105:AN$105)</f>
        <v>0.14000000000000001</v>
      </c>
      <c r="U29" s="38">
        <f>SUMPRODUCT(LTA!J29:AN29,LTA!J$102:AN$102,LTA!J$105:AN$105)</f>
        <v>212.01000000000002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1.84</v>
      </c>
      <c r="AB29" s="76">
        <f>-STOA!P29</f>
        <v>0</v>
      </c>
      <c r="AC29">
        <f t="shared" si="0"/>
        <v>7.4742396877474473</v>
      </c>
      <c r="AD29">
        <f t="shared" si="1"/>
        <v>719.83246784679329</v>
      </c>
      <c r="AE29">
        <f>'IDT-1'!F29</f>
        <v>7.1040000000000001</v>
      </c>
      <c r="AF29" s="25"/>
      <c r="AG29">
        <f t="shared" si="2"/>
        <v>726.93646784679333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-115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7.9136699999999998</v>
      </c>
      <c r="E30">
        <f>GT_NG!T30</f>
        <v>-1.2500000000000001E-2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560.74041342735302</v>
      </c>
      <c r="P30" s="37">
        <v>57.98</v>
      </c>
      <c r="Q30" s="37">
        <v>26.61</v>
      </c>
      <c r="R30" s="39">
        <v>4.05</v>
      </c>
      <c r="S30" s="39">
        <v>0</v>
      </c>
      <c r="T30" s="38">
        <f>SUMPRODUCT(LTA!J30:AN30,LTA!J$101:AN$101,LTA!J$105:AN$105)</f>
        <v>0.33</v>
      </c>
      <c r="U30" s="38">
        <f>SUMPRODUCT(LTA!J30:AN30,LTA!J$102:AN$102,LTA!J$105:AN$105)</f>
        <v>212.01000000000002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1.84</v>
      </c>
      <c r="AB30" s="76">
        <f>-STOA!P30</f>
        <v>0</v>
      </c>
      <c r="AC30">
        <f t="shared" si="0"/>
        <v>7.5837279454723179</v>
      </c>
      <c r="AD30">
        <f t="shared" si="1"/>
        <v>763.87785548188072</v>
      </c>
      <c r="AE30">
        <f>'IDT-1'!F30</f>
        <v>0</v>
      </c>
      <c r="AF30" s="25"/>
      <c r="AG30">
        <f t="shared" si="2"/>
        <v>763.87785548188072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7.9136699999999998</v>
      </c>
      <c r="E31">
        <f>GT_NG!T31</f>
        <v>-1.2500000000000001E-2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564.26133183988031</v>
      </c>
      <c r="P31" s="37">
        <v>57.98</v>
      </c>
      <c r="Q31" s="37">
        <v>26.61</v>
      </c>
      <c r="R31" s="39">
        <v>10.332608585858587</v>
      </c>
      <c r="S31" s="39">
        <v>0</v>
      </c>
      <c r="T31" s="38">
        <f>SUMPRODUCT(LTA!J31:AN31,LTA!J$101:AN$101,LTA!J$105:AN$105)</f>
        <v>1.63</v>
      </c>
      <c r="U31" s="38">
        <f>SUMPRODUCT(LTA!J31:AN31,LTA!J$102:AN$102,LTA!J$105:AN$105)</f>
        <v>215.06000000000003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30.77</v>
      </c>
      <c r="Z31" s="35">
        <f>IEX!P31</f>
        <v>0</v>
      </c>
      <c r="AA31" s="76">
        <f>STOA!J31</f>
        <v>1.84</v>
      </c>
      <c r="AB31" s="76">
        <f>-STOA!P31</f>
        <v>0</v>
      </c>
      <c r="AC31">
        <f t="shared" si="0"/>
        <v>7.3681165397122177</v>
      </c>
      <c r="AD31">
        <f t="shared" si="1"/>
        <v>881.01699388602674</v>
      </c>
      <c r="AE31">
        <f>'IDT-1'!F31</f>
        <v>0</v>
      </c>
      <c r="AF31" s="25"/>
      <c r="AG31">
        <f t="shared" si="2"/>
        <v>881.01699388602674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-28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7.9136699999999998</v>
      </c>
      <c r="E32">
        <f>GT_NG!T32</f>
        <v>-1.2500000000000001E-2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573.23094534048289</v>
      </c>
      <c r="P32" s="37">
        <v>57.98</v>
      </c>
      <c r="Q32" s="37">
        <v>26.61</v>
      </c>
      <c r="R32" s="39">
        <v>18.260000000000002</v>
      </c>
      <c r="S32" s="39">
        <v>0</v>
      </c>
      <c r="T32" s="38">
        <f>SUMPRODUCT(LTA!J32:AN32,LTA!J$101:AN$101,LTA!J$105:AN$105)</f>
        <v>3.06</v>
      </c>
      <c r="U32" s="38">
        <f>SUMPRODUCT(LTA!J32:AN32,LTA!J$102:AN$102,LTA!J$105:AN$105)</f>
        <v>224.05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54.81</v>
      </c>
      <c r="Z32" s="35">
        <f>IEX!P32</f>
        <v>0</v>
      </c>
      <c r="AA32" s="76">
        <f>STOA!J32</f>
        <v>1.84</v>
      </c>
      <c r="AB32" s="76">
        <f>-STOA!P32</f>
        <v>0</v>
      </c>
      <c r="AC32">
        <f t="shared" si="0"/>
        <v>7.7293945866341991</v>
      </c>
      <c r="AD32">
        <f t="shared" si="1"/>
        <v>937.01272075384873</v>
      </c>
      <c r="AE32">
        <f>'IDT-1'!F32</f>
        <v>0</v>
      </c>
      <c r="AF32" s="25"/>
      <c r="AG32">
        <f t="shared" si="2"/>
        <v>937.01272075384873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-23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7.9136699999999998</v>
      </c>
      <c r="E33">
        <f>GT_NG!T33</f>
        <v>-1.2500000000000001E-2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607.69772677092396</v>
      </c>
      <c r="P33" s="37">
        <v>57.98</v>
      </c>
      <c r="Q33" s="37">
        <v>26.613067788794094</v>
      </c>
      <c r="R33" s="39">
        <v>18.5</v>
      </c>
      <c r="S33" s="39">
        <v>0</v>
      </c>
      <c r="T33" s="38">
        <f>SUMPRODUCT(LTA!J33:AN33,LTA!J$101:AN$101,LTA!J$105:AN$105)</f>
        <v>6.62</v>
      </c>
      <c r="U33" s="38">
        <f>SUMPRODUCT(LTA!J33:AN33,LTA!J$102:AN$102,LTA!J$105:AN$105)</f>
        <v>233.64000000000001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91.36</v>
      </c>
      <c r="Z33" s="35">
        <f>IEX!P33</f>
        <v>0</v>
      </c>
      <c r="AA33" s="76">
        <f>STOA!J33</f>
        <v>1.84</v>
      </c>
      <c r="AB33" s="76">
        <f>-STOA!P33</f>
        <v>0</v>
      </c>
      <c r="AC33">
        <f t="shared" si="0"/>
        <v>8.6786601870005917</v>
      </c>
      <c r="AD33">
        <f t="shared" si="1"/>
        <v>983.47330437271739</v>
      </c>
      <c r="AE33">
        <f>'IDT-1'!F33</f>
        <v>0</v>
      </c>
      <c r="AF33" s="25"/>
      <c r="AG33">
        <f t="shared" si="2"/>
        <v>983.47330437271739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7.9136699999999998</v>
      </c>
      <c r="E34">
        <f>GT_NG!T34</f>
        <v>-1.2500000000000001E-2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656.26090593951801</v>
      </c>
      <c r="P34" s="37">
        <v>57.98</v>
      </c>
      <c r="Q34" s="37">
        <v>26.613067788794094</v>
      </c>
      <c r="R34" s="39">
        <v>20.499999999999996</v>
      </c>
      <c r="S34" s="39">
        <v>0</v>
      </c>
      <c r="T34" s="38">
        <f>SUMPRODUCT(LTA!J34:AN34,LTA!J$101:AN$101,LTA!J$105:AN$105)</f>
        <v>10.32</v>
      </c>
      <c r="U34" s="38">
        <f>SUMPRODUCT(LTA!J34:AN34,LTA!J$102:AN$102,LTA!J$105:AN$105)</f>
        <v>242.74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1.84</v>
      </c>
      <c r="AB34" s="76">
        <f>-STOA!P34</f>
        <v>0</v>
      </c>
      <c r="AC34">
        <f t="shared" si="0"/>
        <v>8.0279124789723895</v>
      </c>
      <c r="AD34">
        <f t="shared" si="1"/>
        <v>1011.1272312493397</v>
      </c>
      <c r="AE34">
        <f>'IDT-1'!F34</f>
        <v>0</v>
      </c>
      <c r="AF34" s="25"/>
      <c r="AG34">
        <f t="shared" si="2"/>
        <v>1011.1272312493397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7.9136699999999998</v>
      </c>
      <c r="E35">
        <f>GT_NG!T35</f>
        <v>-0.06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622.89896506629225</v>
      </c>
      <c r="P35" s="37">
        <v>57.98</v>
      </c>
      <c r="Q35" s="37">
        <v>26.613067788794094</v>
      </c>
      <c r="R35" s="39">
        <v>20.499999999999996</v>
      </c>
      <c r="S35" s="39">
        <v>0</v>
      </c>
      <c r="T35" s="38">
        <f>SUMPRODUCT(LTA!J35:AN35,LTA!J$101:AN$101,LTA!J$105:AN$105)</f>
        <v>20.079999999999998</v>
      </c>
      <c r="U35" s="38">
        <f>SUMPRODUCT(LTA!J35:AN35,LTA!J$102:AN$102,LTA!J$105:AN$105)</f>
        <v>253.54000000000002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159.63999999999999</v>
      </c>
      <c r="Z35" s="35">
        <f>IEX!P35</f>
        <v>0</v>
      </c>
      <c r="AA35" s="76">
        <f>STOA!J35</f>
        <v>1.84</v>
      </c>
      <c r="AB35" s="76">
        <f>-STOA!P35</f>
        <v>0</v>
      </c>
      <c r="AC35">
        <f t="shared" si="0"/>
        <v>10.022645127300914</v>
      </c>
      <c r="AD35">
        <f t="shared" si="1"/>
        <v>1047.9230577277854</v>
      </c>
      <c r="AE35">
        <f>'IDT-1'!F35</f>
        <v>9.42</v>
      </c>
      <c r="AF35" s="25"/>
      <c r="AG35">
        <f t="shared" si="2"/>
        <v>1057.3430577277854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-113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7.9136699999999998</v>
      </c>
      <c r="E36">
        <f>GT_NG!T36</f>
        <v>-0.06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648.33875709745519</v>
      </c>
      <c r="P36" s="37">
        <v>57.98</v>
      </c>
      <c r="Q36" s="37">
        <v>26.613067788794094</v>
      </c>
      <c r="R36" s="39">
        <v>20.5</v>
      </c>
      <c r="S36" s="39">
        <v>0</v>
      </c>
      <c r="T36" s="38">
        <f>SUMPRODUCT(LTA!J36:AN36,LTA!J$101:AN$101,LTA!J$105:AN$105)</f>
        <v>26.83</v>
      </c>
      <c r="U36" s="38">
        <f>SUMPRODUCT(LTA!J36:AN36,LTA!J$102:AN$102,LTA!J$105:AN$105)</f>
        <v>265.90999999999997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24.04</v>
      </c>
      <c r="Z36" s="35">
        <f>IEX!P36</f>
        <v>0</v>
      </c>
      <c r="AA36" s="76">
        <f>STOA!J36</f>
        <v>1.84</v>
      </c>
      <c r="AB36" s="76">
        <f>-STOA!P36</f>
        <v>0</v>
      </c>
      <c r="AC36">
        <f t="shared" si="0"/>
        <v>8.4399251757749063</v>
      </c>
      <c r="AD36">
        <f t="shared" si="1"/>
        <v>1069.4655697104743</v>
      </c>
      <c r="AE36">
        <f>'IDT-1'!F36</f>
        <v>24.713999999999999</v>
      </c>
      <c r="AF36" s="25"/>
      <c r="AG36">
        <f t="shared" si="2"/>
        <v>1094.1795697104742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-2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7.9136699999999998</v>
      </c>
      <c r="E37">
        <f>GT_NG!T37</f>
        <v>-0.06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632.11011352058119</v>
      </c>
      <c r="P37" s="37">
        <v>57.98</v>
      </c>
      <c r="Q37" s="37">
        <v>26.613067788794094</v>
      </c>
      <c r="R37" s="39">
        <v>20.5</v>
      </c>
      <c r="S37" s="39">
        <v>0</v>
      </c>
      <c r="T37" s="38">
        <f>SUMPRODUCT(LTA!J37:AN37,LTA!J$101:AN$101,LTA!J$105:AN$105)</f>
        <v>39.56</v>
      </c>
      <c r="U37" s="38">
        <f>SUMPRODUCT(LTA!J37:AN37,LTA!J$102:AN$102,LTA!J$105:AN$105)</f>
        <v>278.64999999999998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17.309999999999999</v>
      </c>
      <c r="Z37" s="35">
        <f>IEX!P37</f>
        <v>0</v>
      </c>
      <c r="AA37" s="76">
        <f>STOA!J37</f>
        <v>1.84</v>
      </c>
      <c r="AB37" s="76">
        <f>-STOA!P37</f>
        <v>0</v>
      </c>
      <c r="AC37">
        <f t="shared" si="0"/>
        <v>8.4988203472883121</v>
      </c>
      <c r="AD37">
        <f t="shared" si="1"/>
        <v>1066.918030962087</v>
      </c>
      <c r="AE37">
        <f>'IDT-1'!F37</f>
        <v>39</v>
      </c>
      <c r="AF37" s="25"/>
      <c r="AG37">
        <f t="shared" si="2"/>
        <v>1105.918030962087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7.9136699999999998</v>
      </c>
      <c r="E38">
        <f>GT_NG!T38</f>
        <v>-0.06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621.83241485954636</v>
      </c>
      <c r="P38" s="37">
        <v>57.98</v>
      </c>
      <c r="Q38" s="37">
        <v>26.613067788794094</v>
      </c>
      <c r="R38" s="39">
        <v>20.5</v>
      </c>
      <c r="S38" s="39">
        <v>0</v>
      </c>
      <c r="T38" s="38">
        <f>SUMPRODUCT(LTA!J38:AN38,LTA!J$101:AN$101,LTA!J$105:AN$105)</f>
        <v>48.53</v>
      </c>
      <c r="U38" s="38">
        <f>SUMPRODUCT(LTA!J38:AN38,LTA!J$102:AN$102,LTA!J$105:AN$105)</f>
        <v>290.74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39.43</v>
      </c>
      <c r="Z38" s="35">
        <f>IEX!P38</f>
        <v>0</v>
      </c>
      <c r="AA38" s="76">
        <f>STOA!J38</f>
        <v>1.84</v>
      </c>
      <c r="AB38" s="76">
        <f>-STOA!P38</f>
        <v>0</v>
      </c>
      <c r="AC38">
        <f t="shared" si="0"/>
        <v>8.708290388036616</v>
      </c>
      <c r="AD38">
        <f t="shared" si="1"/>
        <v>1105.6108622603037</v>
      </c>
      <c r="AE38">
        <f>'IDT-1'!F38</f>
        <v>26.087</v>
      </c>
      <c r="AF38" s="25"/>
      <c r="AG38">
        <f t="shared" si="2"/>
        <v>1131.6978622603037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7.9136699999999998</v>
      </c>
      <c r="E39">
        <f>GT_NG!T39</f>
        <v>-0.06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612.41292443728298</v>
      </c>
      <c r="P39" s="37">
        <v>57.98</v>
      </c>
      <c r="Q39" s="37">
        <v>26.613067788794094</v>
      </c>
      <c r="R39" s="39">
        <v>20.5</v>
      </c>
      <c r="S39" s="39">
        <v>0</v>
      </c>
      <c r="T39" s="38">
        <f>SUMPRODUCT(LTA!J39:AN39,LTA!J$101:AN$101,LTA!J$105:AN$105)</f>
        <v>60.03</v>
      </c>
      <c r="U39" s="38">
        <f>SUMPRODUCT(LTA!J39:AN39,LTA!J$102:AN$102,LTA!J$105:AN$105)</f>
        <v>301.66000000000003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82.7</v>
      </c>
      <c r="Z39" s="35">
        <f>IEX!P39</f>
        <v>0</v>
      </c>
      <c r="AA39" s="76">
        <f>STOA!J39</f>
        <v>1.84</v>
      </c>
      <c r="AB39" s="76">
        <f>-STOA!P39</f>
        <v>0</v>
      </c>
      <c r="AC39">
        <f t="shared" si="0"/>
        <v>9.2293510444603548</v>
      </c>
      <c r="AD39">
        <f t="shared" si="1"/>
        <v>1173.9003111816166</v>
      </c>
      <c r="AE39">
        <f>'IDT-1'!F39</f>
        <v>5.95</v>
      </c>
      <c r="AF39" s="25"/>
      <c r="AG39">
        <f t="shared" si="2"/>
        <v>1179.8503111816167</v>
      </c>
      <c r="AI39" s="35">
        <f>PXIL!J39</f>
        <v>0</v>
      </c>
      <c r="AJ39" s="35">
        <f>PXIL!P39</f>
        <v>0</v>
      </c>
      <c r="AK39" s="35">
        <f>RTM_IEX!J39</f>
        <v>11.54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7.9136699999999998</v>
      </c>
      <c r="E40">
        <f>GT_NG!T40</f>
        <v>-0.06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606.82608874562516</v>
      </c>
      <c r="P40" s="37">
        <v>57.98</v>
      </c>
      <c r="Q40" s="37">
        <v>26.613067788794094</v>
      </c>
      <c r="R40" s="39">
        <v>21.5</v>
      </c>
      <c r="S40" s="39">
        <v>0</v>
      </c>
      <c r="T40" s="38">
        <f>SUMPRODUCT(LTA!J40:AN40,LTA!J$101:AN$101,LTA!J$105:AN$105)</f>
        <v>67.88</v>
      </c>
      <c r="U40" s="38">
        <f>SUMPRODUCT(LTA!J40:AN40,LTA!J$102:AN$102,LTA!J$105:AN$105)</f>
        <v>311.18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138.49</v>
      </c>
      <c r="Z40" s="35">
        <f>IEX!P40</f>
        <v>0</v>
      </c>
      <c r="AA40" s="76">
        <f>STOA!J40</f>
        <v>1.84</v>
      </c>
      <c r="AB40" s="76">
        <f>-STOA!P40</f>
        <v>0</v>
      </c>
      <c r="AC40">
        <f t="shared" si="0"/>
        <v>9.8842637260654254</v>
      </c>
      <c r="AD40">
        <f t="shared" si="1"/>
        <v>1257.2085628083537</v>
      </c>
      <c r="AE40">
        <f>'IDT-1'!F40</f>
        <v>0</v>
      </c>
      <c r="AF40" s="25"/>
      <c r="AG40">
        <f t="shared" si="2"/>
        <v>1257.2085628083537</v>
      </c>
      <c r="AI40" s="35">
        <f>PXIL!J40</f>
        <v>0</v>
      </c>
      <c r="AJ40" s="35">
        <f>PXIL!P40</f>
        <v>0</v>
      </c>
      <c r="AK40" s="35">
        <f>RTM_IEX!J40</f>
        <v>26.93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7.9136699999999998</v>
      </c>
      <c r="E41">
        <f>GT_NG!T41</f>
        <v>-0.06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607.15785073909728</v>
      </c>
      <c r="P41" s="37">
        <v>57.98</v>
      </c>
      <c r="Q41" s="37">
        <v>26.613067788794094</v>
      </c>
      <c r="R41" s="39">
        <v>21.5</v>
      </c>
      <c r="S41" s="39">
        <v>0</v>
      </c>
      <c r="T41" s="38">
        <f>SUMPRODUCT(LTA!J41:AN41,LTA!J$101:AN$101,LTA!J$105:AN$105)</f>
        <v>75.87</v>
      </c>
      <c r="U41" s="38">
        <f>SUMPRODUCT(LTA!J41:AN41,LTA!J$102:AN$102,LTA!J$105:AN$105)</f>
        <v>319.81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165.41</v>
      </c>
      <c r="Z41" s="35">
        <f>IEX!P41</f>
        <v>0</v>
      </c>
      <c r="AA41" s="76">
        <f>STOA!J41</f>
        <v>1.84</v>
      </c>
      <c r="AB41" s="76">
        <f>-STOA!P41</f>
        <v>0</v>
      </c>
      <c r="AC41">
        <f t="shared" si="0"/>
        <v>10.361481469614509</v>
      </c>
      <c r="AD41">
        <f t="shared" si="1"/>
        <v>1317.9131070582769</v>
      </c>
      <c r="AE41">
        <f>'IDT-1'!F41</f>
        <v>0</v>
      </c>
      <c r="AF41" s="25"/>
      <c r="AG41">
        <f t="shared" si="2"/>
        <v>1317.9131070582769</v>
      </c>
      <c r="AI41" s="35">
        <f>PXIL!J41</f>
        <v>0</v>
      </c>
      <c r="AJ41" s="35">
        <f>PXIL!P41</f>
        <v>0</v>
      </c>
      <c r="AK41" s="35">
        <f>RTM_IEX!J41</f>
        <v>44.24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7.9136699999999998</v>
      </c>
      <c r="E42">
        <f>GT_NG!T42</f>
        <v>-0.06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613.67414421735816</v>
      </c>
      <c r="P42" s="37">
        <v>57.98</v>
      </c>
      <c r="Q42" s="37">
        <v>26.613067788794094</v>
      </c>
      <c r="R42" s="39">
        <v>21.5</v>
      </c>
      <c r="S42" s="39">
        <v>0</v>
      </c>
      <c r="T42" s="38">
        <f>SUMPRODUCT(LTA!J42:AN42,LTA!J$101:AN$101,LTA!J$105:AN$105)</f>
        <v>84.02</v>
      </c>
      <c r="U42" s="38">
        <f>SUMPRODUCT(LTA!J42:AN42,LTA!J$102:AN$102,LTA!J$105:AN$105)</f>
        <v>327.39999999999998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191.38</v>
      </c>
      <c r="Z42" s="35">
        <f>IEX!P42</f>
        <v>0</v>
      </c>
      <c r="AA42" s="76">
        <f>STOA!J42</f>
        <v>1.84</v>
      </c>
      <c r="AB42" s="76">
        <f>-STOA!P42</f>
        <v>0</v>
      </c>
      <c r="AC42">
        <f t="shared" si="0"/>
        <v>10.610116558744942</v>
      </c>
      <c r="AD42">
        <f t="shared" si="1"/>
        <v>1349.5407654474072</v>
      </c>
      <c r="AE42">
        <f>'IDT-1'!F42</f>
        <v>0</v>
      </c>
      <c r="AF42" s="25"/>
      <c r="AG42">
        <f t="shared" si="2"/>
        <v>1349.5407654474072</v>
      </c>
      <c r="AI42" s="35">
        <f>PXIL!J42</f>
        <v>0</v>
      </c>
      <c r="AJ42" s="35">
        <f>PXIL!P42</f>
        <v>0</v>
      </c>
      <c r="AK42" s="35">
        <f>RTM_IEX!J42</f>
        <v>27.89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7.9136699999999998</v>
      </c>
      <c r="E43">
        <f>GT_NG!T43</f>
        <v>-0.06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543.83974591044</v>
      </c>
      <c r="P43" s="37">
        <v>44.24</v>
      </c>
      <c r="Q43" s="37">
        <v>14.43</v>
      </c>
      <c r="R43" s="39">
        <v>21.5</v>
      </c>
      <c r="S43" s="39">
        <v>0</v>
      </c>
      <c r="T43" s="38">
        <f>SUMPRODUCT(LTA!J43:AN43,LTA!J$101:AN$101,LTA!J$105:AN$105)</f>
        <v>91.99</v>
      </c>
      <c r="U43" s="38">
        <f>SUMPRODUCT(LTA!J43:AN43,LTA!J$102:AN$102,LTA!J$105:AN$105)</f>
        <v>334.06000000000006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327.94</v>
      </c>
      <c r="Z43" s="35">
        <f>IEX!P43</f>
        <v>0</v>
      </c>
      <c r="AA43" s="76">
        <f>STOA!J43</f>
        <v>1.84</v>
      </c>
      <c r="AB43" s="76">
        <f>-STOA!P43</f>
        <v>0</v>
      </c>
      <c r="AC43">
        <f t="shared" si="0"/>
        <v>10.982508323198388</v>
      </c>
      <c r="AD43">
        <f t="shared" si="1"/>
        <v>1396.9109075872418</v>
      </c>
      <c r="AE43">
        <f>'IDT-1'!F43</f>
        <v>0</v>
      </c>
      <c r="AF43" s="25"/>
      <c r="AG43">
        <f t="shared" si="2"/>
        <v>1396.9109075872418</v>
      </c>
      <c r="AI43" s="35">
        <f>PXIL!J43</f>
        <v>0</v>
      </c>
      <c r="AJ43" s="35">
        <f>PXIL!P43</f>
        <v>0</v>
      </c>
      <c r="AK43" s="35">
        <f>RTM_IEX!J43</f>
        <v>20.2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7.9136699999999998</v>
      </c>
      <c r="E44">
        <f>GT_NG!T44</f>
        <v>-0.06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492.88854021735813</v>
      </c>
      <c r="P44" s="37">
        <v>57.98</v>
      </c>
      <c r="Q44" s="37">
        <v>14.43</v>
      </c>
      <c r="R44" s="39">
        <v>21.5</v>
      </c>
      <c r="S44" s="39">
        <v>0</v>
      </c>
      <c r="T44" s="38">
        <f>SUMPRODUCT(LTA!J44:AN44,LTA!J$101:AN$101,LTA!J$105:AN$105)</f>
        <v>97.789999999999992</v>
      </c>
      <c r="U44" s="38">
        <f>SUMPRODUCT(LTA!J44:AN44,LTA!J$102:AN$102,LTA!J$105:AN$105)</f>
        <v>339.53000000000003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333.71</v>
      </c>
      <c r="Z44" s="35">
        <f>IEX!P44</f>
        <v>0</v>
      </c>
      <c r="AA44" s="76">
        <f>STOA!J44</f>
        <v>1.84</v>
      </c>
      <c r="AB44" s="76">
        <f>-STOA!P44</f>
        <v>0</v>
      </c>
      <c r="AC44">
        <f t="shared" si="0"/>
        <v>11.132726918792349</v>
      </c>
      <c r="AD44">
        <f t="shared" si="1"/>
        <v>1416.0194832985658</v>
      </c>
      <c r="AE44">
        <f>'IDT-1'!F44</f>
        <v>0</v>
      </c>
      <c r="AF44" s="25"/>
      <c r="AG44">
        <f t="shared" si="2"/>
        <v>1416.0194832985658</v>
      </c>
      <c r="AI44" s="35">
        <f>PXIL!J44</f>
        <v>0</v>
      </c>
      <c r="AJ44" s="35">
        <f>PXIL!P44</f>
        <v>0</v>
      </c>
      <c r="AK44" s="35">
        <f>RTM_IEX!J44</f>
        <v>59.63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7.9136699999999998</v>
      </c>
      <c r="E45">
        <f>GT_NG!T45</f>
        <v>-0.06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449.89498828257558</v>
      </c>
      <c r="P45" s="37">
        <v>57.98</v>
      </c>
      <c r="Q45" s="37">
        <v>26.613067788794094</v>
      </c>
      <c r="R45" s="39">
        <v>21.5</v>
      </c>
      <c r="S45" s="39">
        <v>0</v>
      </c>
      <c r="T45" s="38">
        <f>SUMPRODUCT(LTA!J45:AN45,LTA!J$101:AN$101,LTA!J$105:AN$105)</f>
        <v>103.49</v>
      </c>
      <c r="U45" s="38">
        <f>SUMPRODUCT(LTA!J45:AN45,LTA!J$102:AN$102,LTA!J$105:AN$105)</f>
        <v>343.98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339.48</v>
      </c>
      <c r="Z45" s="35">
        <f>IEX!P45</f>
        <v>0</v>
      </c>
      <c r="AA45" s="76">
        <f>STOA!J45</f>
        <v>1.84</v>
      </c>
      <c r="AB45" s="76">
        <f>-STOA!P45</f>
        <v>0</v>
      </c>
      <c r="AC45">
        <f t="shared" si="0"/>
        <v>11.211581142453639</v>
      </c>
      <c r="AD45">
        <f t="shared" si="1"/>
        <v>1426.0501449289159</v>
      </c>
      <c r="AE45">
        <f>'IDT-1'!F45</f>
        <v>0</v>
      </c>
      <c r="AF45" s="25"/>
      <c r="AG45">
        <f t="shared" si="2"/>
        <v>1426.0501449289159</v>
      </c>
      <c r="AI45" s="35">
        <f>PXIL!J45</f>
        <v>0</v>
      </c>
      <c r="AJ45" s="35">
        <f>PXIL!P45</f>
        <v>0</v>
      </c>
      <c r="AK45" s="35">
        <f>RTM_IEX!J45</f>
        <v>84.63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7.9136699999999998</v>
      </c>
      <c r="E46">
        <f>GT_NG!T46</f>
        <v>-0.06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449.69322741301033</v>
      </c>
      <c r="P46" s="37">
        <v>57.98</v>
      </c>
      <c r="Q46" s="37">
        <v>26.613067788794094</v>
      </c>
      <c r="R46" s="39">
        <v>21.5</v>
      </c>
      <c r="S46" s="39">
        <v>0</v>
      </c>
      <c r="T46" s="38">
        <f>SUMPRODUCT(LTA!J46:AN46,LTA!J$101:AN$101,LTA!J$105:AN$105)</f>
        <v>107.11</v>
      </c>
      <c r="U46" s="38">
        <f>SUMPRODUCT(LTA!J46:AN46,LTA!J$102:AN$102,LTA!J$105:AN$105)</f>
        <v>347.62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344.29</v>
      </c>
      <c r="Z46" s="35">
        <f>IEX!P46</f>
        <v>0</v>
      </c>
      <c r="AA46" s="76">
        <f>STOA!J46</f>
        <v>1.84</v>
      </c>
      <c r="AB46" s="76">
        <f>-STOA!P46</f>
        <v>0</v>
      </c>
      <c r="AC46">
        <f t="shared" si="0"/>
        <v>11.281611407671029</v>
      </c>
      <c r="AD46">
        <f t="shared" si="1"/>
        <v>1434.9583537941332</v>
      </c>
      <c r="AE46">
        <f>'IDT-1'!F46</f>
        <v>0</v>
      </c>
      <c r="AF46" s="25"/>
      <c r="AG46">
        <f t="shared" si="2"/>
        <v>1434.9583537941332</v>
      </c>
      <c r="AI46" s="35">
        <f>PXIL!J46</f>
        <v>0</v>
      </c>
      <c r="AJ46" s="35">
        <f>PXIL!P46</f>
        <v>0</v>
      </c>
      <c r="AK46" s="35">
        <f>RTM_IEX!J46</f>
        <v>81.739999999999995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7.9136699999999998</v>
      </c>
      <c r="E47">
        <f>GT_NG!T47</f>
        <v>-0.06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450.31322741301028</v>
      </c>
      <c r="P47" s="37">
        <v>57.98</v>
      </c>
      <c r="Q47" s="37">
        <v>26.613067788794094</v>
      </c>
      <c r="R47" s="39">
        <v>21.5</v>
      </c>
      <c r="S47" s="39">
        <v>0</v>
      </c>
      <c r="T47" s="38">
        <f>SUMPRODUCT(LTA!J47:AN47,LTA!J$101:AN$101,LTA!J$105:AN$105)</f>
        <v>111.51</v>
      </c>
      <c r="U47" s="38">
        <f>SUMPRODUCT(LTA!J47:AN47,LTA!J$102:AN$102,LTA!J$105:AN$105)</f>
        <v>350.43999999999994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332.75</v>
      </c>
      <c r="Z47" s="35">
        <f>IEX!P47</f>
        <v>0</v>
      </c>
      <c r="AA47" s="76">
        <f>STOA!J47</f>
        <v>1.84</v>
      </c>
      <c r="AB47" s="76">
        <f>-STOA!P47</f>
        <v>0</v>
      </c>
      <c r="AC47">
        <f t="shared" si="0"/>
        <v>11.177793407671029</v>
      </c>
      <c r="AD47">
        <f t="shared" si="1"/>
        <v>1421.7521717941329</v>
      </c>
      <c r="AE47">
        <f>'IDT-1'!F47</f>
        <v>0</v>
      </c>
      <c r="AF47" s="25"/>
      <c r="AG47">
        <f t="shared" si="2"/>
        <v>1421.7521717941329</v>
      </c>
      <c r="AI47" s="35">
        <f>PXIL!J47</f>
        <v>0</v>
      </c>
      <c r="AJ47" s="35">
        <f>PXIL!P47</f>
        <v>0</v>
      </c>
      <c r="AK47" s="35">
        <f>RTM_IEX!J47</f>
        <v>72.13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7.9136699999999998</v>
      </c>
      <c r="E48">
        <f>GT_NG!T48</f>
        <v>-0.06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449.69322741301033</v>
      </c>
      <c r="P48" s="37">
        <v>57.98</v>
      </c>
      <c r="Q48" s="37">
        <v>26.613067788794094</v>
      </c>
      <c r="R48" s="39">
        <v>21.5</v>
      </c>
      <c r="S48" s="39">
        <v>0</v>
      </c>
      <c r="T48" s="38">
        <f>SUMPRODUCT(LTA!J48:AN48,LTA!J$101:AN$101,LTA!J$105:AN$105)</f>
        <v>113.2</v>
      </c>
      <c r="U48" s="38">
        <f>SUMPRODUCT(LTA!J48:AN48,LTA!J$102:AN$102,LTA!J$105:AN$105)</f>
        <v>352.68999999999994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324.08999999999997</v>
      </c>
      <c r="Z48" s="35">
        <f>IEX!P48</f>
        <v>0</v>
      </c>
      <c r="AA48" s="76">
        <f>STOA!J48</f>
        <v>1.84</v>
      </c>
      <c r="AB48" s="76">
        <f>-STOA!P48</f>
        <v>0</v>
      </c>
      <c r="AC48">
        <f t="shared" si="0"/>
        <v>11.121087407671029</v>
      </c>
      <c r="AD48">
        <f t="shared" si="1"/>
        <v>1414.5388777941332</v>
      </c>
      <c r="AE48">
        <f>'IDT-1'!F48</f>
        <v>0</v>
      </c>
      <c r="AF48" s="25"/>
      <c r="AG48">
        <f t="shared" si="2"/>
        <v>1414.5388777941332</v>
      </c>
      <c r="AI48" s="35">
        <f>PXIL!J48</f>
        <v>0</v>
      </c>
      <c r="AJ48" s="35">
        <f>PXIL!P48</f>
        <v>0</v>
      </c>
      <c r="AK48" s="35">
        <f>RTM_IEX!J48</f>
        <v>70.2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7.9136699999999998</v>
      </c>
      <c r="E49">
        <f>GT_NG!T49</f>
        <v>-0.06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425.54464910609227</v>
      </c>
      <c r="P49" s="37">
        <v>37.480000000000004</v>
      </c>
      <c r="Q49" s="37">
        <v>0</v>
      </c>
      <c r="R49" s="39">
        <v>22.7</v>
      </c>
      <c r="S49" s="39">
        <v>0</v>
      </c>
      <c r="T49" s="38">
        <f>SUMPRODUCT(LTA!J49:AN49,LTA!J$101:AN$101,LTA!J$105:AN$105)</f>
        <v>114.2</v>
      </c>
      <c r="U49" s="38">
        <f>SUMPRODUCT(LTA!J49:AN49,LTA!J$102:AN$102,LTA!J$105:AN$105)</f>
        <v>354.23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378.9</v>
      </c>
      <c r="Z49" s="35">
        <f>IEX!P49</f>
        <v>0</v>
      </c>
      <c r="AA49" s="76">
        <f>STOA!J49</f>
        <v>1.84</v>
      </c>
      <c r="AB49" s="76">
        <f>-STOA!P49</f>
        <v>0</v>
      </c>
      <c r="AC49">
        <f t="shared" si="0"/>
        <v>11.021936568124474</v>
      </c>
      <c r="AD49">
        <f t="shared" si="1"/>
        <v>1401.9263825379678</v>
      </c>
      <c r="AE49">
        <f>'IDT-1'!F49</f>
        <v>0</v>
      </c>
      <c r="AF49" s="25"/>
      <c r="AG49">
        <f t="shared" si="2"/>
        <v>1401.9263825379678</v>
      </c>
      <c r="AI49" s="35">
        <f>PXIL!J49</f>
        <v>0</v>
      </c>
      <c r="AJ49" s="35">
        <f>PXIL!P49</f>
        <v>0</v>
      </c>
      <c r="AK49" s="35">
        <f>RTM_IEX!J49</f>
        <v>70.2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7.9136699999999998</v>
      </c>
      <c r="E50">
        <f>GT_NG!T50</f>
        <v>-0.06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429.61464910609226</v>
      </c>
      <c r="P50" s="37">
        <v>37.480000000000004</v>
      </c>
      <c r="Q50" s="37">
        <v>0</v>
      </c>
      <c r="R50" s="39">
        <v>22.699999999999996</v>
      </c>
      <c r="S50" s="39">
        <v>0</v>
      </c>
      <c r="T50" s="38">
        <f>SUMPRODUCT(LTA!J50:AN50,LTA!J$101:AN$101,LTA!J$105:AN$105)</f>
        <v>114.2</v>
      </c>
      <c r="U50" s="38">
        <f>SUMPRODUCT(LTA!J50:AN50,LTA!J$102:AN$102,LTA!J$105:AN$105)</f>
        <v>355.15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349.09</v>
      </c>
      <c r="Z50" s="35">
        <f>IEX!P50</f>
        <v>0</v>
      </c>
      <c r="AA50" s="76">
        <f>STOA!J50</f>
        <v>1.84</v>
      </c>
      <c r="AB50" s="76">
        <f>-STOA!P50</f>
        <v>0</v>
      </c>
      <c r="AC50">
        <f t="shared" si="0"/>
        <v>10.820852568124474</v>
      </c>
      <c r="AD50">
        <f t="shared" si="1"/>
        <v>1376.3474665379676</v>
      </c>
      <c r="AE50">
        <f>'IDT-1'!F50</f>
        <v>0</v>
      </c>
      <c r="AF50" s="25"/>
      <c r="AG50">
        <f t="shared" si="2"/>
        <v>1376.3474665379676</v>
      </c>
      <c r="AI50" s="35">
        <f>PXIL!J50</f>
        <v>0</v>
      </c>
      <c r="AJ50" s="35">
        <f>PXIL!P50</f>
        <v>0</v>
      </c>
      <c r="AK50" s="35">
        <f>RTM_IEX!J50</f>
        <v>69.239999999999995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7.9136699999999998</v>
      </c>
      <c r="E51">
        <f>GT_NG!T51</f>
        <v>-0.06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428.47697346659641</v>
      </c>
      <c r="P51" s="37">
        <v>18.271640919705408</v>
      </c>
      <c r="Q51" s="37">
        <v>0</v>
      </c>
      <c r="R51" s="39">
        <v>22.699999999999996</v>
      </c>
      <c r="S51" s="39">
        <v>0</v>
      </c>
      <c r="T51" s="38">
        <f>SUMPRODUCT(LTA!J51:AN51,LTA!J$101:AN$101,LTA!J$105:AN$105)</f>
        <v>114.2</v>
      </c>
      <c r="U51" s="38">
        <f>SUMPRODUCT(LTA!J51:AN51,LTA!J$102:AN$102,LTA!J$105:AN$105)</f>
        <v>355.48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336.59</v>
      </c>
      <c r="Z51" s="35">
        <f>IEX!P51</f>
        <v>0</v>
      </c>
      <c r="AA51" s="76">
        <f>STOA!J51</f>
        <v>1.84</v>
      </c>
      <c r="AB51" s="76">
        <f>-STOA!P51</f>
        <v>0</v>
      </c>
      <c r="AC51">
        <f t="shared" si="0"/>
        <v>10.612233497310108</v>
      </c>
      <c r="AD51">
        <f t="shared" si="1"/>
        <v>1349.8100508889916</v>
      </c>
      <c r="AE51">
        <f>'IDT-1'!F51</f>
        <v>4</v>
      </c>
      <c r="AF51" s="25"/>
      <c r="AG51">
        <f t="shared" si="2"/>
        <v>1353.8100508889916</v>
      </c>
      <c r="AI51" s="35">
        <f>PXIL!J51</f>
        <v>0</v>
      </c>
      <c r="AJ51" s="35">
        <f>PXIL!P51</f>
        <v>0</v>
      </c>
      <c r="AK51" s="35">
        <f>RTM_IEX!J51</f>
        <v>75.010000000000005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7.9136699999999998</v>
      </c>
      <c r="E52">
        <f>GT_NG!T52</f>
        <v>-0.06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430.85769900926664</v>
      </c>
      <c r="P52" s="37">
        <v>18.271640919705408</v>
      </c>
      <c r="Q52" s="37">
        <v>0</v>
      </c>
      <c r="R52" s="39">
        <v>22.699999999999996</v>
      </c>
      <c r="S52" s="39">
        <v>0</v>
      </c>
      <c r="T52" s="38">
        <f>SUMPRODUCT(LTA!J52:AN52,LTA!J$101:AN$101,LTA!J$105:AN$105)</f>
        <v>114.2</v>
      </c>
      <c r="U52" s="38">
        <f>SUMPRODUCT(LTA!J52:AN52,LTA!J$102:AN$102,LTA!J$105:AN$105)</f>
        <v>354.7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318.32</v>
      </c>
      <c r="Z52" s="35">
        <f>IEX!P52</f>
        <v>0</v>
      </c>
      <c r="AA52" s="76">
        <f>STOA!J52</f>
        <v>1.84</v>
      </c>
      <c r="AB52" s="76">
        <f>-STOA!P52</f>
        <v>0</v>
      </c>
      <c r="AC52">
        <f t="shared" si="0"/>
        <v>10.474725156542938</v>
      </c>
      <c r="AD52">
        <f t="shared" si="1"/>
        <v>1332.318284772429</v>
      </c>
      <c r="AE52">
        <f>'IDT-1'!F52</f>
        <v>14</v>
      </c>
      <c r="AF52" s="25"/>
      <c r="AG52">
        <f t="shared" si="2"/>
        <v>1346.318284772429</v>
      </c>
      <c r="AI52" s="35">
        <f>PXIL!J52</f>
        <v>0</v>
      </c>
      <c r="AJ52" s="35">
        <f>PXIL!P52</f>
        <v>0</v>
      </c>
      <c r="AK52" s="35">
        <f>RTM_IEX!J52</f>
        <v>74.05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7.9136699999999998</v>
      </c>
      <c r="E53">
        <f>GT_NG!T53</f>
        <v>-0.06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432.18000700926666</v>
      </c>
      <c r="P53" s="37">
        <v>18.271640919705408</v>
      </c>
      <c r="Q53" s="37">
        <v>0</v>
      </c>
      <c r="R53" s="39">
        <v>22.699999999999996</v>
      </c>
      <c r="S53" s="39">
        <v>0</v>
      </c>
      <c r="T53" s="38">
        <f>SUMPRODUCT(LTA!J53:AN53,LTA!J$101:AN$101,LTA!J$105:AN$105)</f>
        <v>114.2</v>
      </c>
      <c r="U53" s="38">
        <f>SUMPRODUCT(LTA!J53:AN53,LTA!J$102:AN$102,LTA!J$105:AN$105)</f>
        <v>357.41999999999996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285.62</v>
      </c>
      <c r="Z53" s="35">
        <f>IEX!P53</f>
        <v>0</v>
      </c>
      <c r="AA53" s="76">
        <f>STOA!J53</f>
        <v>1.84</v>
      </c>
      <c r="AB53" s="76">
        <f>-STOA!P53</f>
        <v>0</v>
      </c>
      <c r="AC53">
        <f t="shared" si="0"/>
        <v>10.146207158942937</v>
      </c>
      <c r="AD53">
        <f t="shared" si="1"/>
        <v>1290.5291107700291</v>
      </c>
      <c r="AE53">
        <f>'IDT-1'!F53</f>
        <v>29</v>
      </c>
      <c r="AF53" s="25"/>
      <c r="AG53">
        <f t="shared" si="2"/>
        <v>1319.5291107700291</v>
      </c>
      <c r="AI53" s="35">
        <f>PXIL!J53</f>
        <v>0</v>
      </c>
      <c r="AJ53" s="35">
        <f>PXIL!P53</f>
        <v>0</v>
      </c>
      <c r="AK53" s="35">
        <f>RTM_IEX!J53</f>
        <v>60.59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7.9136699999999998</v>
      </c>
      <c r="E54">
        <f>GT_NG!T54</f>
        <v>-0.06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432.18000700926666</v>
      </c>
      <c r="P54" s="37">
        <v>18.271640919705408</v>
      </c>
      <c r="Q54" s="37">
        <v>0</v>
      </c>
      <c r="R54" s="39">
        <v>22.699999999999996</v>
      </c>
      <c r="S54" s="39">
        <v>0</v>
      </c>
      <c r="T54" s="38">
        <f>SUMPRODUCT(LTA!J54:AN54,LTA!J$101:AN$101,LTA!J$105:AN$105)</f>
        <v>114.35</v>
      </c>
      <c r="U54" s="38">
        <f>SUMPRODUCT(LTA!J54:AN54,LTA!J$102:AN$102,LTA!J$105:AN$105)</f>
        <v>355.19999999999993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226</v>
      </c>
      <c r="Z54" s="35">
        <f>IEX!P54</f>
        <v>0</v>
      </c>
      <c r="AA54" s="76">
        <f>STOA!J54</f>
        <v>1.84</v>
      </c>
      <c r="AB54" s="76">
        <f>-STOA!P54</f>
        <v>0</v>
      </c>
      <c r="AC54">
        <f t="shared" si="0"/>
        <v>9.634995158942937</v>
      </c>
      <c r="AD54">
        <f t="shared" si="1"/>
        <v>1225.500322770029</v>
      </c>
      <c r="AE54">
        <f>'IDT-1'!F54</f>
        <v>59</v>
      </c>
      <c r="AF54" s="25"/>
      <c r="AG54">
        <f t="shared" si="2"/>
        <v>1284.500322770029</v>
      </c>
      <c r="AI54" s="35">
        <f>PXIL!J54</f>
        <v>0</v>
      </c>
      <c r="AJ54" s="35">
        <f>PXIL!P54</f>
        <v>0</v>
      </c>
      <c r="AK54" s="35">
        <f>RTM_IEX!J54</f>
        <v>56.74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7.9136699999999998</v>
      </c>
      <c r="E55">
        <f>GT_NG!T55</f>
        <v>-0.06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411.45362030029776</v>
      </c>
      <c r="P55" s="37">
        <v>18.271640919705408</v>
      </c>
      <c r="Q55" s="37">
        <v>0</v>
      </c>
      <c r="R55" s="39">
        <v>22.699999999999996</v>
      </c>
      <c r="S55" s="39">
        <v>0</v>
      </c>
      <c r="T55" s="38">
        <f>SUMPRODUCT(LTA!J55:AN55,LTA!J$101:AN$101,LTA!J$105:AN$105)</f>
        <v>112.35</v>
      </c>
      <c r="U55" s="38">
        <f>SUMPRODUCT(LTA!J55:AN55,LTA!J$102:AN$102,LTA!J$105:AN$105)</f>
        <v>332.59999999999997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191.38</v>
      </c>
      <c r="Z55" s="35">
        <f>IEX!P55</f>
        <v>0</v>
      </c>
      <c r="AA55" s="76">
        <f>STOA!J55</f>
        <v>1.84</v>
      </c>
      <c r="AB55" s="76">
        <f>-STOA!P55</f>
        <v>0</v>
      </c>
      <c r="AC55">
        <f t="shared" si="0"/>
        <v>8.68139534261298</v>
      </c>
      <c r="AD55">
        <f t="shared" si="1"/>
        <v>1104.1975358773902</v>
      </c>
      <c r="AE55">
        <f>'IDT-1'!F55</f>
        <v>84</v>
      </c>
      <c r="AF55" s="25"/>
      <c r="AG55">
        <f t="shared" si="2"/>
        <v>1188.1975358773902</v>
      </c>
      <c r="AI55" s="35">
        <f>PXIL!J55</f>
        <v>0</v>
      </c>
      <c r="AJ55" s="35">
        <f>PXIL!P55</f>
        <v>0</v>
      </c>
      <c r="AK55" s="35">
        <f>RTM_IEX!J55</f>
        <v>14.43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7.9136699999999998</v>
      </c>
      <c r="E56">
        <f>GT_NG!T56</f>
        <v>-0.06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409.07289475762752</v>
      </c>
      <c r="P56" s="37">
        <v>18.271640919705408</v>
      </c>
      <c r="Q56" s="37">
        <v>0</v>
      </c>
      <c r="R56" s="39">
        <v>22.699999999999996</v>
      </c>
      <c r="S56" s="39">
        <v>0</v>
      </c>
      <c r="T56" s="38">
        <f>SUMPRODUCT(LTA!J56:AN56,LTA!J$101:AN$101,LTA!J$105:AN$105)</f>
        <v>110.35</v>
      </c>
      <c r="U56" s="38">
        <f>SUMPRODUCT(LTA!J56:AN56,LTA!J$102:AN$102,LTA!J$105:AN$105)</f>
        <v>309.76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120.21</v>
      </c>
      <c r="Z56" s="35">
        <f>IEX!P56</f>
        <v>0</v>
      </c>
      <c r="AA56" s="76">
        <f>STOA!J56</f>
        <v>1.84</v>
      </c>
      <c r="AB56" s="76">
        <f>-STOA!P56</f>
        <v>0</v>
      </c>
      <c r="AC56">
        <f t="shared" si="0"/>
        <v>8.0489656833801533</v>
      </c>
      <c r="AD56">
        <f t="shared" si="1"/>
        <v>1023.7492399939529</v>
      </c>
      <c r="AE56">
        <f>'IDT-1'!F56</f>
        <v>109</v>
      </c>
      <c r="AF56" s="25"/>
      <c r="AG56">
        <f t="shared" si="2"/>
        <v>1132.7492399939529</v>
      </c>
      <c r="AI56" s="35">
        <f>PXIL!J56</f>
        <v>0</v>
      </c>
      <c r="AJ56" s="35">
        <f>PXIL!P56</f>
        <v>0</v>
      </c>
      <c r="AK56" s="35">
        <f>RTM_IEX!J56</f>
        <v>31.74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7.9136699999999998</v>
      </c>
      <c r="E57">
        <f>GT_NG!T57</f>
        <v>-0.06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407.20758402316426</v>
      </c>
      <c r="P57" s="37">
        <v>18.271640919705408</v>
      </c>
      <c r="Q57" s="37">
        <v>0</v>
      </c>
      <c r="R57" s="39">
        <v>22.699999999999996</v>
      </c>
      <c r="S57" s="39">
        <v>0</v>
      </c>
      <c r="T57" s="38">
        <f>SUMPRODUCT(LTA!J57:AN57,LTA!J$101:AN$101,LTA!J$105:AN$105)</f>
        <v>109.71000000000001</v>
      </c>
      <c r="U57" s="38">
        <f>SUMPRODUCT(LTA!J57:AN57,LTA!J$102:AN$102,LTA!J$105:AN$105)</f>
        <v>284.11999999999995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138.47999999999999</v>
      </c>
      <c r="Z57" s="35">
        <f>IEX!P57</f>
        <v>0</v>
      </c>
      <c r="AA57" s="76">
        <f>STOA!J57</f>
        <v>1.84</v>
      </c>
      <c r="AB57" s="76">
        <f>-STOA!P57</f>
        <v>0</v>
      </c>
      <c r="AC57">
        <f t="shared" si="0"/>
        <v>7.9493962596513397</v>
      </c>
      <c r="AD57">
        <f t="shared" si="1"/>
        <v>1011.0834986832183</v>
      </c>
      <c r="AE57">
        <f>'IDT-1'!F57</f>
        <v>119</v>
      </c>
      <c r="AF57" s="25"/>
      <c r="AG57">
        <f t="shared" si="2"/>
        <v>1130.0834986832183</v>
      </c>
      <c r="AI57" s="35">
        <f>PXIL!J57</f>
        <v>0</v>
      </c>
      <c r="AJ57" s="35">
        <f>PXIL!P57</f>
        <v>0</v>
      </c>
      <c r="AK57" s="35">
        <f>RTM_IEX!J57</f>
        <v>28.85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7.9136699999999998</v>
      </c>
      <c r="E58">
        <f>GT_NG!T58</f>
        <v>-0.06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407.20758402316426</v>
      </c>
      <c r="P58" s="37">
        <v>18.271640919705408</v>
      </c>
      <c r="Q58" s="37">
        <v>0</v>
      </c>
      <c r="R58" s="39">
        <v>22.699999999999996</v>
      </c>
      <c r="S58" s="39">
        <v>0</v>
      </c>
      <c r="T58" s="38">
        <f>SUMPRODUCT(LTA!J58:AN58,LTA!J$101:AN$101,LTA!J$105:AN$105)</f>
        <v>107.55</v>
      </c>
      <c r="U58" s="38">
        <f>SUMPRODUCT(LTA!J58:AN58,LTA!J$102:AN$102,LTA!J$105:AN$105)</f>
        <v>278.95999999999998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143.29</v>
      </c>
      <c r="Z58" s="35">
        <f>IEX!P58</f>
        <v>0</v>
      </c>
      <c r="AA58" s="76">
        <f>STOA!J58</f>
        <v>1.84</v>
      </c>
      <c r="AB58" s="76">
        <f>-STOA!P58</f>
        <v>0</v>
      </c>
      <c r="AC58">
        <f t="shared" si="0"/>
        <v>7.9298182596513396</v>
      </c>
      <c r="AD58">
        <f t="shared" si="1"/>
        <v>1008.5930766832183</v>
      </c>
      <c r="AE58">
        <f>'IDT-1'!F58</f>
        <v>129</v>
      </c>
      <c r="AF58" s="25"/>
      <c r="AG58">
        <f t="shared" si="2"/>
        <v>1137.5930766832184</v>
      </c>
      <c r="AI58" s="35">
        <f>PXIL!J58</f>
        <v>0</v>
      </c>
      <c r="AJ58" s="35">
        <f>PXIL!P58</f>
        <v>0</v>
      </c>
      <c r="AK58" s="35">
        <f>RTM_IEX!J58</f>
        <v>28.85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7.9136699999999998</v>
      </c>
      <c r="E59">
        <f>GT_NG!T59</f>
        <v>-0.06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407.37018456664254</v>
      </c>
      <c r="P59" s="37">
        <v>18.27180390995261</v>
      </c>
      <c r="Q59" s="37">
        <v>0</v>
      </c>
      <c r="R59" s="39">
        <v>22.699999999999996</v>
      </c>
      <c r="S59" s="39">
        <v>0</v>
      </c>
      <c r="T59" s="38">
        <f>SUMPRODUCT(LTA!J59:AN59,LTA!J$101:AN$101,LTA!J$105:AN$105)</f>
        <v>104.06</v>
      </c>
      <c r="U59" s="38">
        <f>SUMPRODUCT(LTA!J59:AN59,LTA!J$102:AN$102,LTA!J$105:AN$105)</f>
        <v>273.11999999999995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141.36000000000001</v>
      </c>
      <c r="Z59" s="35">
        <f>IEX!P59</f>
        <v>0</v>
      </c>
      <c r="AA59" s="76">
        <f>STOA!J59</f>
        <v>1.84</v>
      </c>
      <c r="AB59" s="76">
        <f>-STOA!P59</f>
        <v>0</v>
      </c>
      <c r="AC59">
        <f t="shared" si="0"/>
        <v>7.9257838152143982</v>
      </c>
      <c r="AD59">
        <f t="shared" si="1"/>
        <v>1008.0798746613808</v>
      </c>
      <c r="AE59">
        <f>'IDT-1'!F59</f>
        <v>134</v>
      </c>
      <c r="AF59" s="25"/>
      <c r="AG59">
        <f t="shared" si="2"/>
        <v>1142.0798746613809</v>
      </c>
      <c r="AI59" s="35">
        <f>PXIL!J59</f>
        <v>0</v>
      </c>
      <c r="AJ59" s="35">
        <f>PXIL!P59</f>
        <v>0</v>
      </c>
      <c r="AK59" s="35">
        <f>RTM_IEX!J59</f>
        <v>39.43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7.9136699999999998</v>
      </c>
      <c r="E60">
        <f>GT_NG!T60</f>
        <v>-0.06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407.37018456664254</v>
      </c>
      <c r="P60" s="37">
        <v>18.271912888702754</v>
      </c>
      <c r="Q60" s="37">
        <v>0</v>
      </c>
      <c r="R60" s="39">
        <v>22.699999999999996</v>
      </c>
      <c r="S60" s="39">
        <v>0</v>
      </c>
      <c r="T60" s="38">
        <f>SUMPRODUCT(LTA!J60:AN60,LTA!J$101:AN$101,LTA!J$105:AN$105)</f>
        <v>100.27</v>
      </c>
      <c r="U60" s="38">
        <f>SUMPRODUCT(LTA!J60:AN60,LTA!J$102:AN$102,LTA!J$105:AN$105)</f>
        <v>266.32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144.25</v>
      </c>
      <c r="Z60" s="35">
        <f>IEX!P60</f>
        <v>0</v>
      </c>
      <c r="AA60" s="76">
        <f>STOA!J60</f>
        <v>1.84</v>
      </c>
      <c r="AB60" s="76">
        <f>-STOA!P60</f>
        <v>0</v>
      </c>
      <c r="AC60">
        <f t="shared" si="0"/>
        <v>7.8507486652486502</v>
      </c>
      <c r="AD60">
        <f t="shared" si="1"/>
        <v>998.53501879009661</v>
      </c>
      <c r="AE60">
        <f>'IDT-1'!F60</f>
        <v>134</v>
      </c>
      <c r="AF60" s="25"/>
      <c r="AG60">
        <f t="shared" si="2"/>
        <v>1132.5350187900967</v>
      </c>
      <c r="AI60" s="35">
        <f>PXIL!J60</f>
        <v>0</v>
      </c>
      <c r="AJ60" s="35">
        <f>PXIL!P60</f>
        <v>0</v>
      </c>
      <c r="AK60" s="35">
        <f>RTM_IEX!J60</f>
        <v>37.51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7.9136699999999998</v>
      </c>
      <c r="E61">
        <f>GT_NG!T61</f>
        <v>-0.06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407.20758402316426</v>
      </c>
      <c r="P61" s="37">
        <v>18.271912888702754</v>
      </c>
      <c r="Q61" s="37">
        <v>0</v>
      </c>
      <c r="R61" s="39">
        <v>22.699999999999996</v>
      </c>
      <c r="S61" s="39">
        <v>0</v>
      </c>
      <c r="T61" s="38">
        <f>SUMPRODUCT(LTA!J61:AN61,LTA!J$101:AN$101,LTA!J$105:AN$105)</f>
        <v>93.55</v>
      </c>
      <c r="U61" s="38">
        <f>SUMPRODUCT(LTA!J61:AN61,LTA!J$102:AN$102,LTA!J$105:AN$105)</f>
        <v>258.70999999999998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141.37</v>
      </c>
      <c r="Z61" s="35">
        <f>IEX!P61</f>
        <v>0</v>
      </c>
      <c r="AA61" s="76">
        <f>STOA!J61</f>
        <v>1.84</v>
      </c>
      <c r="AB61" s="76">
        <f>-STOA!P61</f>
        <v>0</v>
      </c>
      <c r="AC61">
        <f t="shared" si="0"/>
        <v>7.6101763810095191</v>
      </c>
      <c r="AD61">
        <f t="shared" si="1"/>
        <v>967.93299053085752</v>
      </c>
      <c r="AE61">
        <f>'IDT-1'!F61</f>
        <v>139</v>
      </c>
      <c r="AF61" s="25"/>
      <c r="AG61">
        <f t="shared" si="2"/>
        <v>1106.9329905308575</v>
      </c>
      <c r="AI61" s="35">
        <f>PXIL!J61</f>
        <v>0</v>
      </c>
      <c r="AJ61" s="35">
        <f>PXIL!P61</f>
        <v>0</v>
      </c>
      <c r="AK61" s="35">
        <f>RTM_IEX!J61</f>
        <v>24.04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7.9136699999999998</v>
      </c>
      <c r="E62">
        <f>GT_NG!T62</f>
        <v>-0.06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407.20758402316426</v>
      </c>
      <c r="P62" s="37">
        <v>18.27</v>
      </c>
      <c r="Q62" s="37">
        <v>0</v>
      </c>
      <c r="R62" s="39">
        <v>22.699999999999996</v>
      </c>
      <c r="S62" s="39">
        <v>0</v>
      </c>
      <c r="T62" s="38">
        <f>SUMPRODUCT(LTA!J62:AN62,LTA!J$101:AN$101,LTA!J$105:AN$105)</f>
        <v>88.45</v>
      </c>
      <c r="U62" s="38">
        <f>SUMPRODUCT(LTA!J62:AN62,LTA!J$102:AN$102,LTA!J$105:AN$105)</f>
        <v>250.38000000000002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142.33000000000001</v>
      </c>
      <c r="Z62" s="35">
        <f>IEX!P62</f>
        <v>0</v>
      </c>
      <c r="AA62" s="76">
        <f>STOA!J62</f>
        <v>1.84</v>
      </c>
      <c r="AB62" s="76">
        <f>-STOA!P62</f>
        <v>0</v>
      </c>
      <c r="AC62">
        <f t="shared" si="0"/>
        <v>7.5429254604776377</v>
      </c>
      <c r="AD62">
        <f t="shared" si="1"/>
        <v>959.37832856268676</v>
      </c>
      <c r="AE62">
        <f>'IDT-1'!F62</f>
        <v>139</v>
      </c>
      <c r="AF62" s="25"/>
      <c r="AG62">
        <f t="shared" si="2"/>
        <v>1098.3783285626869</v>
      </c>
      <c r="AI62" s="35">
        <f>PXIL!J62</f>
        <v>0</v>
      </c>
      <c r="AJ62" s="35">
        <f>PXIL!P62</f>
        <v>0</v>
      </c>
      <c r="AK62" s="35">
        <f>RTM_IEX!J62</f>
        <v>27.89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7.9136699999999998</v>
      </c>
      <c r="E63">
        <f>GT_NG!T63</f>
        <v>-0.06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407.09773245130106</v>
      </c>
      <c r="P63" s="37">
        <v>18.27</v>
      </c>
      <c r="Q63" s="37">
        <v>0</v>
      </c>
      <c r="R63" s="39">
        <v>23.7</v>
      </c>
      <c r="S63" s="39">
        <v>0</v>
      </c>
      <c r="T63" s="38">
        <f>SUMPRODUCT(LTA!J63:AN63,LTA!J$101:AN$101,LTA!J$105:AN$105)</f>
        <v>80.61</v>
      </c>
      <c r="U63" s="38">
        <f>SUMPRODUCT(LTA!J63:AN63,LTA!J$102:AN$102,LTA!J$105:AN$105)</f>
        <v>241.24000000000004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139.44</v>
      </c>
      <c r="Z63" s="35">
        <f>IEX!P63</f>
        <v>0</v>
      </c>
      <c r="AA63" s="76">
        <f>STOA!J63</f>
        <v>1.84</v>
      </c>
      <c r="AB63" s="76">
        <f>-STOA!P63</f>
        <v>0</v>
      </c>
      <c r="AC63">
        <f t="shared" si="0"/>
        <v>7.364852618217105</v>
      </c>
      <c r="AD63">
        <f t="shared" si="1"/>
        <v>936.72654983308382</v>
      </c>
      <c r="AE63">
        <f>'IDT-1'!F63</f>
        <v>145</v>
      </c>
      <c r="AF63" s="25"/>
      <c r="AG63">
        <f t="shared" si="2"/>
        <v>1081.7265498330839</v>
      </c>
      <c r="AI63" s="35">
        <f>PXIL!J63</f>
        <v>0</v>
      </c>
      <c r="AJ63" s="35">
        <f>PXIL!P63</f>
        <v>0</v>
      </c>
      <c r="AK63" s="35">
        <f>RTM_IEX!J63</f>
        <v>24.04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7.9136699999999998</v>
      </c>
      <c r="E64">
        <f>GT_NG!T64</f>
        <v>-0.06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411.79769195967219</v>
      </c>
      <c r="P64" s="37">
        <v>18.27</v>
      </c>
      <c r="Q64" s="37">
        <v>0</v>
      </c>
      <c r="R64" s="39">
        <v>23.7</v>
      </c>
      <c r="S64" s="39">
        <v>0</v>
      </c>
      <c r="T64" s="38">
        <f>SUMPRODUCT(LTA!J64:AN64,LTA!J$101:AN$101,LTA!J$105:AN$105)</f>
        <v>75.460000000000008</v>
      </c>
      <c r="U64" s="38">
        <f>SUMPRODUCT(LTA!J64:AN64,LTA!J$102:AN$102,LTA!J$105:AN$105)</f>
        <v>231.03000000000003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132.72</v>
      </c>
      <c r="Z64" s="35">
        <f>IEX!P64</f>
        <v>0</v>
      </c>
      <c r="AA64" s="76">
        <f>STOA!J64</f>
        <v>1.84</v>
      </c>
      <c r="AB64" s="76">
        <f>-STOA!P64</f>
        <v>0</v>
      </c>
      <c r="AC64">
        <f t="shared" si="0"/>
        <v>7.2218003023824</v>
      </c>
      <c r="AD64">
        <f t="shared" si="1"/>
        <v>918.52956165728995</v>
      </c>
      <c r="AE64">
        <f>'IDT-1'!F64</f>
        <v>145</v>
      </c>
      <c r="AF64" s="25"/>
      <c r="AG64">
        <f t="shared" si="2"/>
        <v>1063.5295616572898</v>
      </c>
      <c r="AI64" s="35">
        <f>PXIL!J64</f>
        <v>0</v>
      </c>
      <c r="AJ64" s="35">
        <f>PXIL!P64</f>
        <v>0</v>
      </c>
      <c r="AK64" s="35">
        <f>RTM_IEX!J64</f>
        <v>23.08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7.9136699999999998</v>
      </c>
      <c r="E65">
        <f>GT_NG!T65</f>
        <v>-0.06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430.71628266864116</v>
      </c>
      <c r="P65" s="37">
        <v>18.271912888702754</v>
      </c>
      <c r="Q65" s="37">
        <v>0</v>
      </c>
      <c r="R65" s="39">
        <v>23.7</v>
      </c>
      <c r="S65" s="39">
        <v>0</v>
      </c>
      <c r="T65" s="38">
        <f>SUMPRODUCT(LTA!J65:AN65,LTA!J$101:AN$101,LTA!J$105:AN$105)</f>
        <v>65.38</v>
      </c>
      <c r="U65" s="38">
        <f>SUMPRODUCT(LTA!J65:AN65,LTA!J$102:AN$102,LTA!J$105:AN$105)</f>
        <v>220.99000000000004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134.63999999999999</v>
      </c>
      <c r="Z65" s="35">
        <f>IEX!P65</f>
        <v>0</v>
      </c>
      <c r="AA65" s="76">
        <f>STOA!J65</f>
        <v>1.84</v>
      </c>
      <c r="AB65" s="76">
        <f>-STOA!P65</f>
        <v>0</v>
      </c>
      <c r="AC65">
        <f t="shared" si="0"/>
        <v>7.1674382304442386</v>
      </c>
      <c r="AD65">
        <f t="shared" si="1"/>
        <v>911.61442732689966</v>
      </c>
      <c r="AE65">
        <f>'IDT-1'!F65</f>
        <v>140</v>
      </c>
      <c r="AF65" s="25"/>
      <c r="AG65">
        <f t="shared" si="2"/>
        <v>1051.6144273268997</v>
      </c>
      <c r="AI65" s="35">
        <f>PXIL!J65</f>
        <v>0</v>
      </c>
      <c r="AJ65" s="35">
        <f>PXIL!P65</f>
        <v>0</v>
      </c>
      <c r="AK65" s="35">
        <f>RTM_IEX!J65</f>
        <v>15.39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7.9136699999999998</v>
      </c>
      <c r="E66">
        <f>GT_NG!T66</f>
        <v>-0.06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445.4313214200036</v>
      </c>
      <c r="P66" s="37">
        <v>37.479999999999997</v>
      </c>
      <c r="Q66" s="37">
        <v>0</v>
      </c>
      <c r="R66" s="39">
        <v>23.7</v>
      </c>
      <c r="S66" s="39">
        <v>0</v>
      </c>
      <c r="T66" s="38">
        <f>SUMPRODUCT(LTA!J66:AN66,LTA!J$101:AN$101,LTA!J$105:AN$105)</f>
        <v>57.31</v>
      </c>
      <c r="U66" s="38">
        <f>SUMPRODUCT(LTA!J66:AN66,LTA!J$102:AN$102,LTA!J$105:AN$105)</f>
        <v>230.77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30.77</v>
      </c>
      <c r="Z66" s="35">
        <f>IEX!P66</f>
        <v>0</v>
      </c>
      <c r="AA66" s="76">
        <f>STOA!J66</f>
        <v>1.84</v>
      </c>
      <c r="AB66" s="76">
        <f>-STOA!P66</f>
        <v>0</v>
      </c>
      <c r="AC66">
        <f t="shared" si="0"/>
        <v>7.152798612172985</v>
      </c>
      <c r="AD66">
        <f t="shared" si="1"/>
        <v>909.75219280783074</v>
      </c>
      <c r="AE66">
        <f>'IDT-1'!F66</f>
        <v>125</v>
      </c>
      <c r="AF66" s="25"/>
      <c r="AG66">
        <f t="shared" si="2"/>
        <v>1034.7521928078309</v>
      </c>
      <c r="AI66" s="35">
        <f>PXIL!J66</f>
        <v>0</v>
      </c>
      <c r="AJ66" s="35">
        <f>PXIL!P66</f>
        <v>0</v>
      </c>
      <c r="AK66" s="35">
        <f>RTM_IEX!J66</f>
        <v>81.75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7.9136699999999998</v>
      </c>
      <c r="E67">
        <f>GT_NG!T67</f>
        <v>-0.06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444.82999342000358</v>
      </c>
      <c r="P67" s="37">
        <v>37.479999999999997</v>
      </c>
      <c r="Q67" s="37">
        <v>0</v>
      </c>
      <c r="R67" s="39">
        <v>22.31</v>
      </c>
      <c r="S67" s="39">
        <v>0</v>
      </c>
      <c r="T67" s="38">
        <f>SUMPRODUCT(LTA!J67:AN67,LTA!J$101:AN$101,LTA!J$105:AN$105)</f>
        <v>47.21</v>
      </c>
      <c r="U67" s="38">
        <f>SUMPRODUCT(LTA!J67:AN67,LTA!J$102:AN$102,LTA!J$105:AN$105)</f>
        <v>238.05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58.66</v>
      </c>
      <c r="Z67" s="35">
        <f>IEX!P67</f>
        <v>0</v>
      </c>
      <c r="AA67" s="76">
        <f>STOA!J67</f>
        <v>1.84</v>
      </c>
      <c r="AB67" s="76">
        <f>-STOA!P67</f>
        <v>0</v>
      </c>
      <c r="AC67">
        <f t="shared" si="0"/>
        <v>7.2202582537729842</v>
      </c>
      <c r="AD67">
        <f t="shared" si="1"/>
        <v>918.3334051662307</v>
      </c>
      <c r="AE67">
        <f>'IDT-1'!F67</f>
        <v>110</v>
      </c>
      <c r="AF67" s="25"/>
      <c r="AG67">
        <f t="shared" si="2"/>
        <v>1028.3334051662307</v>
      </c>
      <c r="AI67" s="35">
        <f>PXIL!J67</f>
        <v>0</v>
      </c>
      <c r="AJ67" s="35">
        <f>PXIL!P67</f>
        <v>0</v>
      </c>
      <c r="AK67" s="35">
        <f>RTM_IEX!J67</f>
        <v>67.319999999999993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7.9136699999999998</v>
      </c>
      <c r="E68">
        <f>GT_NG!T68</f>
        <v>-0.06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441.88990622437422</v>
      </c>
      <c r="P68" s="37">
        <v>37.479999999999997</v>
      </c>
      <c r="Q68" s="37">
        <v>0</v>
      </c>
      <c r="R68" s="39">
        <v>18.079999999999998</v>
      </c>
      <c r="S68" s="39">
        <v>0</v>
      </c>
      <c r="T68" s="38">
        <f>SUMPRODUCT(LTA!J68:AN68,LTA!J$101:AN$101,LTA!J$105:AN$105)</f>
        <v>38.04</v>
      </c>
      <c r="U68" s="38">
        <f>SUMPRODUCT(LTA!J68:AN68,LTA!J$102:AN$102,LTA!J$105:AN$105)</f>
        <v>246.15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53.86</v>
      </c>
      <c r="Z68" s="35">
        <f>IEX!P68</f>
        <v>0</v>
      </c>
      <c r="AA68" s="76">
        <f>STOA!J68</f>
        <v>1.84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7.0059915736470755</v>
      </c>
      <c r="AD68">
        <f t="shared" ref="AD68:AD98" si="4">SUM(B68:AB68,AI68:AV68)-AC68</f>
        <v>891.0775846507272</v>
      </c>
      <c r="AE68">
        <f>'IDT-1'!F68</f>
        <v>132</v>
      </c>
      <c r="AF68" s="25"/>
      <c r="AG68">
        <f t="shared" ref="AG68:AG98" si="5">SUM(AD68:AF68)</f>
        <v>1023.0775846507272</v>
      </c>
      <c r="AI68" s="35">
        <f>PXIL!J68</f>
        <v>0</v>
      </c>
      <c r="AJ68" s="35">
        <f>PXIL!P68</f>
        <v>0</v>
      </c>
      <c r="AK68" s="35">
        <f>RTM_IEX!J68</f>
        <v>52.89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7.9136699999999998</v>
      </c>
      <c r="E69">
        <f>GT_NG!T69</f>
        <v>-0.06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460.10656081537792</v>
      </c>
      <c r="P69" s="37">
        <v>37.480000000000004</v>
      </c>
      <c r="Q69" s="37">
        <v>0</v>
      </c>
      <c r="R69" s="39">
        <v>11.75</v>
      </c>
      <c r="S69" s="39">
        <v>0</v>
      </c>
      <c r="T69" s="38">
        <f>SUMPRODUCT(LTA!J69:AN69,LTA!J$101:AN$101,LTA!J$105:AN$105)</f>
        <v>25.87</v>
      </c>
      <c r="U69" s="38">
        <f>SUMPRODUCT(LTA!J69:AN69,LTA!J$102:AN$102,LTA!J$105:AN$105)</f>
        <v>236.79000000000002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81.739999999999995</v>
      </c>
      <c r="Z69" s="35">
        <f>IEX!P69</f>
        <v>0</v>
      </c>
      <c r="AA69" s="76">
        <f>STOA!J69</f>
        <v>1.84</v>
      </c>
      <c r="AB69" s="76">
        <f>-STOA!P69</f>
        <v>0</v>
      </c>
      <c r="AC69">
        <f t="shared" si="3"/>
        <v>7.1482374794569061</v>
      </c>
      <c r="AD69">
        <f t="shared" si="4"/>
        <v>909.171993335921</v>
      </c>
      <c r="AE69">
        <f>'IDT-1'!F69</f>
        <v>128</v>
      </c>
      <c r="AF69" s="25"/>
      <c r="AG69">
        <f t="shared" si="5"/>
        <v>1037.1719933359209</v>
      </c>
      <c r="AI69" s="35">
        <f>PXIL!J69</f>
        <v>0</v>
      </c>
      <c r="AJ69" s="35">
        <f>PXIL!P69</f>
        <v>0</v>
      </c>
      <c r="AK69" s="35">
        <f>RTM_IEX!J69</f>
        <v>52.89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7.9136699999999998</v>
      </c>
      <c r="E70">
        <f>GT_NG!T70</f>
        <v>-0.06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473.66143122499625</v>
      </c>
      <c r="P70" s="37">
        <v>37.480000000000004</v>
      </c>
      <c r="Q70" s="37">
        <v>0</v>
      </c>
      <c r="R70" s="39">
        <v>4.3499999999999996</v>
      </c>
      <c r="S70" s="39">
        <v>0</v>
      </c>
      <c r="T70" s="38">
        <f>SUMPRODUCT(LTA!J70:AN70,LTA!J$101:AN$101,LTA!J$105:AN$105)</f>
        <v>15.71</v>
      </c>
      <c r="U70" s="38">
        <f>SUMPRODUCT(LTA!J70:AN70,LTA!J$102:AN$102,LTA!J$105:AN$105)</f>
        <v>230.44000000000003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159.63999999999999</v>
      </c>
      <c r="Z70" s="35">
        <f>IEX!P70</f>
        <v>0</v>
      </c>
      <c r="AA70" s="76">
        <f>STOA!J70</f>
        <v>1.84</v>
      </c>
      <c r="AB70" s="76">
        <f>-STOA!P70</f>
        <v>0</v>
      </c>
      <c r="AC70">
        <f t="shared" si="3"/>
        <v>7.6900634686519282</v>
      </c>
      <c r="AD70">
        <f t="shared" si="4"/>
        <v>978.09503775634448</v>
      </c>
      <c r="AE70">
        <f>'IDT-1'!F70</f>
        <v>68.623999999999995</v>
      </c>
      <c r="AF70" s="25"/>
      <c r="AG70">
        <f t="shared" si="5"/>
        <v>1046.7190377563445</v>
      </c>
      <c r="AI70" s="35">
        <f>PXIL!J70</f>
        <v>0</v>
      </c>
      <c r="AJ70" s="35">
        <f>PXIL!P70</f>
        <v>0</v>
      </c>
      <c r="AK70" s="35">
        <f>RTM_IEX!J70</f>
        <v>54.81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7.9136699999999998</v>
      </c>
      <c r="E71">
        <f>GT_NG!T71</f>
        <v>-0.06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483.30460520524076</v>
      </c>
      <c r="P71" s="37">
        <v>37.480000000000004</v>
      </c>
      <c r="Q71" s="37">
        <v>0</v>
      </c>
      <c r="R71" s="39">
        <v>1.3</v>
      </c>
      <c r="S71" s="39">
        <v>0</v>
      </c>
      <c r="T71" s="38">
        <f>SUMPRODUCT(LTA!J71:AN71,LTA!J$101:AN$101,LTA!J$105:AN$105)</f>
        <v>9.93</v>
      </c>
      <c r="U71" s="38">
        <f>SUMPRODUCT(LTA!J71:AN71,LTA!J$102:AN$102,LTA!J$105:AN$105)</f>
        <v>226.47999999999996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248.12</v>
      </c>
      <c r="Z71" s="35">
        <f>IEX!P71</f>
        <v>0</v>
      </c>
      <c r="AA71" s="76">
        <f>STOA!J71</f>
        <v>1.92</v>
      </c>
      <c r="AB71" s="76">
        <f>-STOA!P71</f>
        <v>0</v>
      </c>
      <c r="AC71">
        <f t="shared" si="3"/>
        <v>8.0038042256978343</v>
      </c>
      <c r="AD71">
        <f t="shared" si="4"/>
        <v>1018.0044709795427</v>
      </c>
      <c r="AE71">
        <f>'IDT-1'!F71</f>
        <v>39</v>
      </c>
      <c r="AF71" s="25"/>
      <c r="AG71">
        <f t="shared" si="5"/>
        <v>1057.0044709795427</v>
      </c>
      <c r="AI71" s="35">
        <f>PXIL!J71</f>
        <v>0</v>
      </c>
      <c r="AJ71" s="35">
        <f>PXIL!P71</f>
        <v>0</v>
      </c>
      <c r="AK71" s="35">
        <f>RTM_IEX!J71</f>
        <v>9.6199999999999992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7.9136699999999998</v>
      </c>
      <c r="E72">
        <f>GT_NG!T72</f>
        <v>-0.06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503.39979003092878</v>
      </c>
      <c r="P72" s="37">
        <v>37.480000000000004</v>
      </c>
      <c r="Q72" s="37">
        <v>0</v>
      </c>
      <c r="R72" s="39">
        <v>0.85</v>
      </c>
      <c r="S72" s="39">
        <v>0</v>
      </c>
      <c r="T72" s="38">
        <f>SUMPRODUCT(LTA!J72:AN72,LTA!J$101:AN$101,LTA!J$105:AN$105)</f>
        <v>3.31</v>
      </c>
      <c r="U72" s="38">
        <f>SUMPRODUCT(LTA!J72:AN72,LTA!J$102:AN$102,LTA!J$105:AN$105)</f>
        <v>221.80999999999997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262.54000000000002</v>
      </c>
      <c r="Z72" s="35">
        <f>IEX!P72</f>
        <v>0</v>
      </c>
      <c r="AA72" s="76">
        <f>STOA!J72</f>
        <v>1.92</v>
      </c>
      <c r="AB72" s="76">
        <f>-STOA!P72</f>
        <v>0</v>
      </c>
      <c r="AC72">
        <f t="shared" si="3"/>
        <v>8.1663966673381996</v>
      </c>
      <c r="AD72">
        <f t="shared" si="4"/>
        <v>1038.6870633635906</v>
      </c>
      <c r="AE72">
        <f>'IDT-1'!F72</f>
        <v>19.222000000000001</v>
      </c>
      <c r="AF72" s="25"/>
      <c r="AG72">
        <f t="shared" si="5"/>
        <v>1057.9090633635906</v>
      </c>
      <c r="AI72" s="35">
        <f>PXIL!J72</f>
        <v>0</v>
      </c>
      <c r="AJ72" s="35">
        <f>PXIL!P72</f>
        <v>0</v>
      </c>
      <c r="AK72" s="35">
        <f>RTM_IEX!J72</f>
        <v>7.69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7.9136699999999998</v>
      </c>
      <c r="E73">
        <f>GT_NG!T73</f>
        <v>-0.06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520.1203375378193</v>
      </c>
      <c r="P73" s="37">
        <v>37.480000000000004</v>
      </c>
      <c r="Q73" s="37">
        <v>0</v>
      </c>
      <c r="R73" s="39">
        <v>0.35</v>
      </c>
      <c r="S73" s="39">
        <v>0</v>
      </c>
      <c r="T73" s="38">
        <f>SUMPRODUCT(LTA!J73:AN73,LTA!J$101:AN$101,LTA!J$105:AN$105)</f>
        <v>1.8199999999999998</v>
      </c>
      <c r="U73" s="38">
        <f>SUMPRODUCT(LTA!J73:AN73,LTA!J$102:AN$102,LTA!J$105:AN$105)</f>
        <v>221.18999999999997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283.7</v>
      </c>
      <c r="Z73" s="35">
        <f>IEX!P73</f>
        <v>0</v>
      </c>
      <c r="AA73" s="76">
        <f>STOA!J73</f>
        <v>1.92</v>
      </c>
      <c r="AB73" s="76">
        <f>-STOA!P73</f>
        <v>0</v>
      </c>
      <c r="AC73">
        <f t="shared" si="3"/>
        <v>8.4340189378919472</v>
      </c>
      <c r="AD73">
        <f t="shared" si="4"/>
        <v>1072.7299885999273</v>
      </c>
      <c r="AE73">
        <f>'IDT-1'!F73</f>
        <v>21.968</v>
      </c>
      <c r="AF73" s="25"/>
      <c r="AG73">
        <f t="shared" si="5"/>
        <v>1094.6979885999274</v>
      </c>
      <c r="AI73" s="35">
        <f>PXIL!J73</f>
        <v>0</v>
      </c>
      <c r="AJ73" s="35">
        <f>PXIL!P73</f>
        <v>0</v>
      </c>
      <c r="AK73" s="35">
        <f>RTM_IEX!J73</f>
        <v>6.73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7.9136699999999998</v>
      </c>
      <c r="E74">
        <f>GT_NG!T74</f>
        <v>-0.06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560.98317125855669</v>
      </c>
      <c r="P74" s="37">
        <v>37.480000000000004</v>
      </c>
      <c r="Q74" s="37">
        <v>0</v>
      </c>
      <c r="R74" s="39">
        <v>0.19253333333333333</v>
      </c>
      <c r="S74" s="39">
        <v>0</v>
      </c>
      <c r="T74" s="38">
        <f>SUMPRODUCT(LTA!J74:AN74,LTA!J$101:AN$101,LTA!J$105:AN$105)</f>
        <v>0.46</v>
      </c>
      <c r="U74" s="38">
        <f>SUMPRODUCT(LTA!J74:AN74,LTA!J$102:AN$102,LTA!J$105:AN$105)</f>
        <v>221.35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287.54000000000002</v>
      </c>
      <c r="Z74" s="35">
        <f>IEX!P74</f>
        <v>0</v>
      </c>
      <c r="AA74" s="76">
        <f>STOA!J74</f>
        <v>1.92</v>
      </c>
      <c r="AB74" s="76">
        <f>-STOA!P74</f>
        <v>0</v>
      </c>
      <c r="AC74">
        <f t="shared" si="3"/>
        <v>9.0497941687830803</v>
      </c>
      <c r="AD74">
        <f t="shared" si="4"/>
        <v>1066.7295804231071</v>
      </c>
      <c r="AE74">
        <f>'IDT-1'!F74</f>
        <v>28.832999999999998</v>
      </c>
      <c r="AF74" s="25"/>
      <c r="AG74">
        <f t="shared" si="5"/>
        <v>1095.5625804231072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7.9136699999999998</v>
      </c>
      <c r="E75">
        <f>GT_NG!T75</f>
        <v>-0.06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560.34564584203497</v>
      </c>
      <c r="P75" s="37">
        <v>37.480000000000004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0.26</v>
      </c>
      <c r="U75" s="38">
        <f>SUMPRODUCT(LTA!J75:AN75,LTA!J$102:AN$102,LTA!J$105:AN$105)</f>
        <v>221.11999999999998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328.9</v>
      </c>
      <c r="Z75" s="35">
        <f>IEX!P75</f>
        <v>0</v>
      </c>
      <c r="AA75" s="76">
        <f>STOA!J75</f>
        <v>1.92</v>
      </c>
      <c r="AB75" s="76">
        <f>-STOA!P75</f>
        <v>0</v>
      </c>
      <c r="AC75">
        <f t="shared" si="3"/>
        <v>9.3861576653820222</v>
      </c>
      <c r="AD75">
        <f t="shared" si="4"/>
        <v>1103.493158176653</v>
      </c>
      <c r="AE75">
        <f>'IDT-1'!F75</f>
        <v>0</v>
      </c>
      <c r="AF75" s="25"/>
      <c r="AG75">
        <f t="shared" si="5"/>
        <v>1103.493158176653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7.9136699999999998</v>
      </c>
      <c r="E76">
        <f>GT_NG!T76</f>
        <v>-0.06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528.98776715958104</v>
      </c>
      <c r="P76" s="37">
        <v>37.480000000000004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220.95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328.9</v>
      </c>
      <c r="Z76" s="35">
        <f>IEX!P76</f>
        <v>0</v>
      </c>
      <c r="AA76" s="76">
        <f>STOA!J76</f>
        <v>1.92</v>
      </c>
      <c r="AB76" s="76">
        <f>-STOA!P76</f>
        <v>0</v>
      </c>
      <c r="AC76">
        <f t="shared" si="3"/>
        <v>8.9809858460067975</v>
      </c>
      <c r="AD76">
        <f t="shared" si="4"/>
        <v>1092.110451313574</v>
      </c>
      <c r="AE76">
        <f>'IDT-1'!F76</f>
        <v>0</v>
      </c>
      <c r="AF76" s="25"/>
      <c r="AG76">
        <f t="shared" si="5"/>
        <v>1092.110451313574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-25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7.9136699999999998</v>
      </c>
      <c r="E77">
        <f>GT_NG!T77</f>
        <v>-0.06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659.07089293673641</v>
      </c>
      <c r="P77" s="37">
        <v>37.480000000000004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220.78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323.12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10.79038528330727</v>
      </c>
      <c r="AD77">
        <f t="shared" si="4"/>
        <v>1107.4341776534293</v>
      </c>
      <c r="AE77">
        <f>'IDT-1'!F77</f>
        <v>0</v>
      </c>
      <c r="AF77" s="25"/>
      <c r="AG77">
        <f t="shared" si="5"/>
        <v>1107.4341776534293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-132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7.9136699999999998</v>
      </c>
      <c r="E78">
        <f>GT_NG!T78</f>
        <v>-0.06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567.71718641499717</v>
      </c>
      <c r="P78" s="37">
        <v>37.480000000000004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220.28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311.58999999999997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9.2214444990250843</v>
      </c>
      <c r="AD78">
        <f t="shared" si="4"/>
        <v>1102.6194119159723</v>
      </c>
      <c r="AE78">
        <f>'IDT-1'!F78</f>
        <v>0</v>
      </c>
      <c r="AF78" s="25"/>
      <c r="AG78">
        <f t="shared" si="5"/>
        <v>1102.6194119159723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7.9136699999999998</v>
      </c>
      <c r="E79">
        <f>GT_NG!T79</f>
        <v>-0.06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549.3399368137143</v>
      </c>
      <c r="P79" s="37">
        <v>18.271640919705408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219.74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271.2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8.6039126114176288</v>
      </c>
      <c r="AD79">
        <f t="shared" si="4"/>
        <v>1094.341335122002</v>
      </c>
      <c r="AE79">
        <f>'IDT-1'!F79</f>
        <v>0</v>
      </c>
      <c r="AF79" s="25"/>
      <c r="AG79">
        <f t="shared" si="5"/>
        <v>1094.341335122002</v>
      </c>
      <c r="AI79" s="35">
        <f>PXIL!J79</f>
        <v>0</v>
      </c>
      <c r="AJ79" s="35">
        <f>PXIL!P79</f>
        <v>0</v>
      </c>
      <c r="AK79" s="35">
        <f>RTM_IEX!J79</f>
        <v>34.619999999999997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7.9136699999999998</v>
      </c>
      <c r="E80">
        <f>GT_NG!T80</f>
        <v>-0.06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519.32907043546265</v>
      </c>
      <c r="P80" s="37">
        <v>18.271640919705408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219.07000000000002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282.74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8.4996198536672658</v>
      </c>
      <c r="AD80">
        <f t="shared" si="4"/>
        <v>1081.0747615015009</v>
      </c>
      <c r="AE80">
        <f>'IDT-1'!F80</f>
        <v>0</v>
      </c>
      <c r="AF80" s="25"/>
      <c r="AG80">
        <f t="shared" si="5"/>
        <v>1081.0747615015009</v>
      </c>
      <c r="AI80" s="35">
        <f>PXIL!J80</f>
        <v>0</v>
      </c>
      <c r="AJ80" s="35">
        <f>PXIL!P80</f>
        <v>0</v>
      </c>
      <c r="AK80" s="35">
        <f>RTM_IEX!J80</f>
        <v>40.39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7.9136699999999998</v>
      </c>
      <c r="E81">
        <f>GT_NG!T81</f>
        <v>-0.06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488.96233830076909</v>
      </c>
      <c r="P81" s="37">
        <v>18.271640919705408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218.41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268.32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8.2051953430166567</v>
      </c>
      <c r="AD81">
        <f t="shared" si="4"/>
        <v>1043.6224538774579</v>
      </c>
      <c r="AE81">
        <f>'IDT-1'!F81</f>
        <v>0</v>
      </c>
      <c r="AF81" s="25"/>
      <c r="AG81">
        <f t="shared" si="5"/>
        <v>1043.6224538774579</v>
      </c>
      <c r="AI81" s="35">
        <f>PXIL!J81</f>
        <v>0</v>
      </c>
      <c r="AJ81" s="35">
        <f>PXIL!P81</f>
        <v>0</v>
      </c>
      <c r="AK81" s="35">
        <f>RTM_IEX!J81</f>
        <v>48.09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7.9136699999999998</v>
      </c>
      <c r="E82">
        <f>GT_NG!T82</f>
        <v>-0.06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471.28463359096571</v>
      </c>
      <c r="P82" s="37">
        <v>18.271640919705408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218.07000000000002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249.08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7.9145852462801916</v>
      </c>
      <c r="AD82">
        <f t="shared" si="4"/>
        <v>1006.655359264391</v>
      </c>
      <c r="AE82">
        <f>'IDT-1'!F82</f>
        <v>0</v>
      </c>
      <c r="AF82" s="25"/>
      <c r="AG82">
        <f t="shared" si="5"/>
        <v>1006.655359264391</v>
      </c>
      <c r="AI82" s="35">
        <f>PXIL!J82</f>
        <v>0</v>
      </c>
      <c r="AJ82" s="35">
        <f>PXIL!P82</f>
        <v>0</v>
      </c>
      <c r="AK82" s="35">
        <f>RTM_IEX!J82</f>
        <v>48.09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7.9136699999999998</v>
      </c>
      <c r="E83">
        <f>GT_NG!T83</f>
        <v>-0.06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479.65564799669806</v>
      </c>
      <c r="P83" s="37">
        <v>17.68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217.74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222.14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7.6124863594712009</v>
      </c>
      <c r="AD83">
        <f t="shared" si="4"/>
        <v>968.22683163722684</v>
      </c>
      <c r="AE83">
        <f>'IDT-1'!F83</f>
        <v>0</v>
      </c>
      <c r="AF83" s="25"/>
      <c r="AG83">
        <f t="shared" si="5"/>
        <v>968.22683163722684</v>
      </c>
      <c r="AI83" s="35">
        <f>PXIL!J83</f>
        <v>0</v>
      </c>
      <c r="AJ83" s="35">
        <f>PXIL!P83</f>
        <v>0</v>
      </c>
      <c r="AK83" s="35">
        <f>RTM_IEX!J83</f>
        <v>28.85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7.9136699999999998</v>
      </c>
      <c r="E84">
        <f>GT_NG!T84</f>
        <v>-0.06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468.8682121236327</v>
      </c>
      <c r="P84" s="37">
        <v>17.68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217.57000000000002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213.49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7.4595483596612917</v>
      </c>
      <c r="AD84">
        <f t="shared" si="4"/>
        <v>948.77233376397146</v>
      </c>
      <c r="AE84">
        <f>'IDT-1'!F84</f>
        <v>0</v>
      </c>
      <c r="AF84" s="25"/>
      <c r="AG84">
        <f t="shared" si="5"/>
        <v>948.77233376397146</v>
      </c>
      <c r="AI84" s="35">
        <f>PXIL!J84</f>
        <v>0</v>
      </c>
      <c r="AJ84" s="35">
        <f>PXIL!P84</f>
        <v>0</v>
      </c>
      <c r="AK84" s="35">
        <f>RTM_IEX!J84</f>
        <v>28.85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7.9136699999999998</v>
      </c>
      <c r="E85">
        <f>GT_NG!T85</f>
        <v>-0.06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471.79808984102402</v>
      </c>
      <c r="P85" s="37">
        <v>37.480000000000004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219.16000000000003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171.18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7.2067494058569439</v>
      </c>
      <c r="AD85">
        <f t="shared" si="4"/>
        <v>916.61501043516705</v>
      </c>
      <c r="AE85">
        <f>'IDT-1'!F85</f>
        <v>0</v>
      </c>
      <c r="AF85" s="25"/>
      <c r="AG85">
        <f t="shared" si="5"/>
        <v>916.61501043516705</v>
      </c>
      <c r="AI85" s="35">
        <f>PXIL!J85</f>
        <v>0</v>
      </c>
      <c r="AJ85" s="35">
        <f>PXIL!P85</f>
        <v>0</v>
      </c>
      <c r="AK85" s="35">
        <f>RTM_IEX!J85</f>
        <v>14.43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7.9136699999999998</v>
      </c>
      <c r="E86">
        <f>GT_NG!T86</f>
        <v>-0.06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467.81538552800265</v>
      </c>
      <c r="P86" s="37">
        <v>37.480000000000004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219.66000000000003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153.87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7.0445663122153777</v>
      </c>
      <c r="AD86">
        <f t="shared" si="4"/>
        <v>895.98448921578733</v>
      </c>
      <c r="AE86">
        <f>'IDT-1'!F86</f>
        <v>0</v>
      </c>
      <c r="AF86" s="25"/>
      <c r="AG86">
        <f t="shared" si="5"/>
        <v>895.98448921578733</v>
      </c>
      <c r="AI86" s="35">
        <f>PXIL!J86</f>
        <v>0</v>
      </c>
      <c r="AJ86" s="35">
        <f>PXIL!P86</f>
        <v>0</v>
      </c>
      <c r="AK86" s="35">
        <f>RTM_IEX!J86</f>
        <v>14.43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7.9136699999999998</v>
      </c>
      <c r="E87">
        <f>GT_NG!T87</f>
        <v>-0.06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451.46491467793822</v>
      </c>
      <c r="P87" s="37">
        <v>37.480000000000004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223.33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128.87</v>
      </c>
      <c r="Z87" s="35">
        <f>IEX!P87</f>
        <v>0</v>
      </c>
      <c r="AA87" s="76">
        <f>STOA!J87</f>
        <v>1.84</v>
      </c>
      <c r="AB87" s="76">
        <f>-STOA!P87</f>
        <v>0</v>
      </c>
      <c r="AC87">
        <f t="shared" si="3"/>
        <v>7.0575886395848748</v>
      </c>
      <c r="AD87">
        <f t="shared" si="4"/>
        <v>897.64099603835348</v>
      </c>
      <c r="AE87">
        <f>'IDT-1'!F87</f>
        <v>0</v>
      </c>
      <c r="AF87" s="25"/>
      <c r="AG87">
        <f t="shared" si="5"/>
        <v>897.64099603835348</v>
      </c>
      <c r="AI87" s="35">
        <f>PXIL!J87</f>
        <v>0</v>
      </c>
      <c r="AJ87" s="35">
        <f>PXIL!P87</f>
        <v>0</v>
      </c>
      <c r="AK87" s="35">
        <f>RTM_IEX!J87</f>
        <v>53.86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7.9136699999999998</v>
      </c>
      <c r="E88">
        <f>GT_NG!T88</f>
        <v>-0.06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451.43710859054227</v>
      </c>
      <c r="P88" s="37">
        <v>37.480000000000004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223.16000000000003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123.1</v>
      </c>
      <c r="Z88" s="35">
        <f>IEX!P88</f>
        <v>0</v>
      </c>
      <c r="AA88" s="76">
        <f>STOA!J88</f>
        <v>1.84</v>
      </c>
      <c r="AB88" s="76">
        <f>-STOA!P88</f>
        <v>0</v>
      </c>
      <c r="AC88">
        <f t="shared" si="3"/>
        <v>7.0260157521031861</v>
      </c>
      <c r="AD88">
        <f t="shared" si="4"/>
        <v>893.62476283843921</v>
      </c>
      <c r="AE88">
        <f>'IDT-1'!F88</f>
        <v>0</v>
      </c>
      <c r="AF88" s="25"/>
      <c r="AG88">
        <f t="shared" si="5"/>
        <v>893.62476283843921</v>
      </c>
      <c r="AI88" s="35">
        <f>PXIL!J88</f>
        <v>0</v>
      </c>
      <c r="AJ88" s="35">
        <f>PXIL!P88</f>
        <v>0</v>
      </c>
      <c r="AK88" s="35">
        <f>RTM_IEX!J88</f>
        <v>55.78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7.9136699999999998</v>
      </c>
      <c r="E89">
        <f>GT_NG!T89</f>
        <v>-0.06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451.43710859054227</v>
      </c>
      <c r="P89" s="37">
        <v>37.480000000000004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225.83000000000004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119.25</v>
      </c>
      <c r="Z89" s="35">
        <f>IEX!P89</f>
        <v>0</v>
      </c>
      <c r="AA89" s="76">
        <f>STOA!J89</f>
        <v>1.84</v>
      </c>
      <c r="AB89" s="76">
        <f>-STOA!P89</f>
        <v>0</v>
      </c>
      <c r="AC89">
        <f t="shared" si="3"/>
        <v>7.0018357521031866</v>
      </c>
      <c r="AD89">
        <f t="shared" si="4"/>
        <v>890.5489428384393</v>
      </c>
      <c r="AE89">
        <f>'IDT-1'!F89</f>
        <v>0</v>
      </c>
      <c r="AF89" s="25"/>
      <c r="AG89">
        <f t="shared" si="5"/>
        <v>890.5489428384393</v>
      </c>
      <c r="AI89" s="35">
        <f>PXIL!J89</f>
        <v>0</v>
      </c>
      <c r="AJ89" s="35">
        <f>PXIL!P89</f>
        <v>0</v>
      </c>
      <c r="AK89" s="35">
        <f>RTM_IEX!J89</f>
        <v>53.86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7.9136699999999998</v>
      </c>
      <c r="E90">
        <f>GT_NG!T90</f>
        <v>-0.06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450.50404277356409</v>
      </c>
      <c r="P90" s="37">
        <v>37.480000000000004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225.83000000000004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106.75</v>
      </c>
      <c r="Z90" s="35">
        <f>IEX!P90</f>
        <v>0</v>
      </c>
      <c r="AA90" s="76">
        <f>STOA!J90</f>
        <v>1.84</v>
      </c>
      <c r="AB90" s="76">
        <f>-STOA!P90</f>
        <v>0</v>
      </c>
      <c r="AC90">
        <f t="shared" si="3"/>
        <v>6.8970578387307571</v>
      </c>
      <c r="AD90">
        <f t="shared" si="4"/>
        <v>877.22065493483342</v>
      </c>
      <c r="AE90">
        <f>'IDT-1'!F90</f>
        <v>0</v>
      </c>
      <c r="AF90" s="25"/>
      <c r="AG90">
        <f t="shared" si="5"/>
        <v>877.22065493483342</v>
      </c>
      <c r="AI90" s="35">
        <f>PXIL!J90</f>
        <v>0</v>
      </c>
      <c r="AJ90" s="35">
        <f>PXIL!P90</f>
        <v>0</v>
      </c>
      <c r="AK90" s="35">
        <f>RTM_IEX!J90</f>
        <v>53.86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7.9136699999999998</v>
      </c>
      <c r="E91">
        <f>GT_NG!T91</f>
        <v>-0.06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430.8759994752379</v>
      </c>
      <c r="P91" s="37">
        <v>18.271640919705408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205.85000000000002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175.04</v>
      </c>
      <c r="Z91" s="35">
        <f>IEX!P91</f>
        <v>0</v>
      </c>
      <c r="AA91" s="76">
        <f>STOA!J91</f>
        <v>1.84</v>
      </c>
      <c r="AB91" s="76">
        <f>-STOA!P91</f>
        <v>0</v>
      </c>
      <c r="AC91">
        <f t="shared" si="3"/>
        <v>6.5883619001775147</v>
      </c>
      <c r="AD91">
        <f t="shared" si="4"/>
        <v>837.95294849476579</v>
      </c>
      <c r="AE91">
        <f>'IDT-1'!F91</f>
        <v>0</v>
      </c>
      <c r="AF91" s="25"/>
      <c r="AG91">
        <f t="shared" si="5"/>
        <v>837.95294849476579</v>
      </c>
      <c r="AI91" s="35">
        <f>PXIL!J91</f>
        <v>0</v>
      </c>
      <c r="AJ91" s="35">
        <f>PXIL!P91</f>
        <v>0</v>
      </c>
      <c r="AK91" s="35">
        <f>RTM_IEX!J91</f>
        <v>4.8099999999999996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7.9136699999999998</v>
      </c>
      <c r="E92">
        <f>GT_NG!T92</f>
        <v>-0.06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425.54623789804702</v>
      </c>
      <c r="P92" s="37">
        <v>18.271640919705408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186.78000000000003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160.61000000000001</v>
      </c>
      <c r="Z92" s="35">
        <f>IEX!P92</f>
        <v>0</v>
      </c>
      <c r="AA92" s="76">
        <f>STOA!J92</f>
        <v>1.84</v>
      </c>
      <c r="AB92" s="76">
        <f>-STOA!P92</f>
        <v>0</v>
      </c>
      <c r="AC92">
        <f t="shared" si="3"/>
        <v>6.4354837598754262</v>
      </c>
      <c r="AD92">
        <f t="shared" si="4"/>
        <v>818.50606505787709</v>
      </c>
      <c r="AE92">
        <f>'IDT-1'!F92</f>
        <v>0</v>
      </c>
      <c r="AF92" s="25"/>
      <c r="AG92">
        <f t="shared" si="5"/>
        <v>818.50606505787709</v>
      </c>
      <c r="AI92" s="35">
        <f>PXIL!J92</f>
        <v>0</v>
      </c>
      <c r="AJ92" s="35">
        <f>PXIL!P92</f>
        <v>0</v>
      </c>
      <c r="AK92" s="35">
        <f>RTM_IEX!J92</f>
        <v>24.04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7.9136699999999998</v>
      </c>
      <c r="E93">
        <f>GT_NG!T93</f>
        <v>-0.06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445.17420118324026</v>
      </c>
      <c r="P93" s="37">
        <v>37.480000000000004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207.18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5.77</v>
      </c>
      <c r="Z93" s="35">
        <f>IEX!P93</f>
        <v>0</v>
      </c>
      <c r="AA93" s="76">
        <f>STOA!J93</f>
        <v>1.84</v>
      </c>
      <c r="AB93" s="76">
        <f>-STOA!P93</f>
        <v>0</v>
      </c>
      <c r="AC93">
        <f t="shared" si="3"/>
        <v>6.2523890743262305</v>
      </c>
      <c r="AD93">
        <f t="shared" si="4"/>
        <v>795.2154821089141</v>
      </c>
      <c r="AE93">
        <f>'IDT-1'!F93</f>
        <v>0</v>
      </c>
      <c r="AF93" s="25"/>
      <c r="AG93">
        <f t="shared" si="5"/>
        <v>795.2154821089141</v>
      </c>
      <c r="AI93" s="35">
        <f>PXIL!J93</f>
        <v>0</v>
      </c>
      <c r="AJ93" s="35">
        <f>PXIL!P93</f>
        <v>0</v>
      </c>
      <c r="AK93" s="35">
        <f>RTM_IEX!J93</f>
        <v>96.17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7.9136699999999998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444.29113290182846</v>
      </c>
      <c r="P94" s="37">
        <v>18.271640919705408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226.86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1.84</v>
      </c>
      <c r="AB94" s="76">
        <f>-STOA!P94</f>
        <v>0</v>
      </c>
      <c r="AC94">
        <f t="shared" si="3"/>
        <v>6.1739081013564423</v>
      </c>
      <c r="AD94">
        <f t="shared" si="4"/>
        <v>785.2925357201774</v>
      </c>
      <c r="AE94">
        <f>'IDT-1'!F94</f>
        <v>0</v>
      </c>
      <c r="AF94" s="25"/>
      <c r="AG94">
        <f t="shared" si="5"/>
        <v>785.2925357201774</v>
      </c>
      <c r="AI94" s="35">
        <f>PXIL!J94</f>
        <v>0</v>
      </c>
      <c r="AJ94" s="35">
        <f>PXIL!P94</f>
        <v>0</v>
      </c>
      <c r="AK94" s="35">
        <f>RTM_IEX!J94</f>
        <v>92.32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7.9136699999999998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423.32624341383359</v>
      </c>
      <c r="P95" s="37">
        <v>18.271640919705408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206.85000000000002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48.08</v>
      </c>
      <c r="Z95" s="35">
        <f>IEX!P95</f>
        <v>0</v>
      </c>
      <c r="AA95" s="76">
        <f>STOA!J95</f>
        <v>1.84</v>
      </c>
      <c r="AB95" s="76">
        <f>-STOA!P95</f>
        <v>0</v>
      </c>
      <c r="AC95">
        <f t="shared" si="3"/>
        <v>5.8167859633500827</v>
      </c>
      <c r="AD95">
        <f t="shared" si="4"/>
        <v>739.86476837018904</v>
      </c>
      <c r="AE95">
        <f>'IDT-1'!F95</f>
        <v>0</v>
      </c>
      <c r="AF95" s="25"/>
      <c r="AG95">
        <f t="shared" si="5"/>
        <v>739.86476837018904</v>
      </c>
      <c r="AI95" s="35">
        <f>PXIL!J95</f>
        <v>0</v>
      </c>
      <c r="AJ95" s="35">
        <f>PXIL!P95</f>
        <v>0</v>
      </c>
      <c r="AK95" s="35">
        <f>RTM_IEX!J95</f>
        <v>39.43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7.9136699999999998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427.13907433592357</v>
      </c>
      <c r="P96" s="37">
        <v>18.271640919705408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187.45000000000002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48.09</v>
      </c>
      <c r="Z96" s="35">
        <f>IEX!P96</f>
        <v>0</v>
      </c>
      <c r="AA96" s="76">
        <f>STOA!J96</f>
        <v>1.84</v>
      </c>
      <c r="AB96" s="76">
        <f>-STOA!P96</f>
        <v>0</v>
      </c>
      <c r="AC96">
        <f t="shared" si="3"/>
        <v>5.7328020445423844</v>
      </c>
      <c r="AD96">
        <f t="shared" si="4"/>
        <v>729.18158321108672</v>
      </c>
      <c r="AE96">
        <f>'IDT-1'!F96</f>
        <v>0</v>
      </c>
      <c r="AF96" s="25"/>
      <c r="AG96">
        <f t="shared" si="5"/>
        <v>729.18158321108672</v>
      </c>
      <c r="AI96" s="35">
        <f>PXIL!J96</f>
        <v>0</v>
      </c>
      <c r="AJ96" s="35">
        <f>PXIL!P96</f>
        <v>0</v>
      </c>
      <c r="AK96" s="35">
        <f>RTM_IEX!J96</f>
        <v>44.24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7.9136699999999998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421.37704026241488</v>
      </c>
      <c r="P97" s="37">
        <v>18.271640919705408</v>
      </c>
      <c r="Q97" s="37">
        <v>0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165.73000000000002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48.08</v>
      </c>
      <c r="Z97" s="35">
        <f>IEX!P97</f>
        <v>0</v>
      </c>
      <c r="AA97" s="76">
        <f>STOA!J97</f>
        <v>1.84</v>
      </c>
      <c r="AB97" s="76">
        <f>-STOA!P97</f>
        <v>0</v>
      </c>
      <c r="AC97">
        <f t="shared" si="3"/>
        <v>5.4658701787690163</v>
      </c>
      <c r="AD97">
        <f t="shared" si="4"/>
        <v>695.2264810033513</v>
      </c>
      <c r="AE97">
        <f>'IDT-1'!F97</f>
        <v>0</v>
      </c>
      <c r="AF97" s="25"/>
      <c r="AG97">
        <f t="shared" si="5"/>
        <v>695.2264810033513</v>
      </c>
      <c r="AI97" s="35">
        <f>PXIL!J97</f>
        <v>0</v>
      </c>
      <c r="AJ97" s="35">
        <f>PXIL!P97</f>
        <v>0</v>
      </c>
      <c r="AK97" s="35">
        <f>RTM_IEX!J97</f>
        <v>37.51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7.9136699999999998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408.24889380898497</v>
      </c>
      <c r="P98" s="37">
        <v>18.271640919705408</v>
      </c>
      <c r="Q98" s="37">
        <v>0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165.39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48.08</v>
      </c>
      <c r="Z98" s="35">
        <f>IEX!P98</f>
        <v>0</v>
      </c>
      <c r="AA98" s="76">
        <f>STOA!J98</f>
        <v>1.84</v>
      </c>
      <c r="AB98" s="76">
        <f>-STOA!P98</f>
        <v>0</v>
      </c>
      <c r="AC98">
        <f t="shared" si="3"/>
        <v>5.3158126364322627</v>
      </c>
      <c r="AD98">
        <f t="shared" si="4"/>
        <v>676.13839209225819</v>
      </c>
      <c r="AE98">
        <f>'IDT-1'!F98</f>
        <v>0</v>
      </c>
      <c r="AF98" s="25"/>
      <c r="AG98">
        <f t="shared" si="5"/>
        <v>676.13839209225819</v>
      </c>
      <c r="AI98" s="35">
        <f>PXIL!J98</f>
        <v>0</v>
      </c>
      <c r="AJ98" s="35">
        <f>PXIL!P98</f>
        <v>0</v>
      </c>
      <c r="AK98" s="35">
        <f>RTM_IEX!J98</f>
        <v>31.74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0.18992808000000036</v>
      </c>
      <c r="E99">
        <f t="shared" si="6"/>
        <v>-1.0225000000000008E-3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11.140708714241722</v>
      </c>
      <c r="P99" s="37">
        <f t="shared" si="6"/>
        <v>0.91476123827922984</v>
      </c>
      <c r="Q99" s="37">
        <f t="shared" si="6"/>
        <v>0.23659337794022173</v>
      </c>
      <c r="R99" s="39">
        <f>SUM(R3:R98)/4000</f>
        <v>0.2102506516769812</v>
      </c>
      <c r="S99" s="39">
        <f t="shared" si="6"/>
        <v>0</v>
      </c>
      <c r="T99" s="38">
        <f t="shared" si="6"/>
        <v>0.75075000000000014</v>
      </c>
      <c r="U99" s="38">
        <f t="shared" si="6"/>
        <v>5.5547725000000012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3.016102500000001</v>
      </c>
      <c r="Z99" s="35">
        <f t="shared" si="6"/>
        <v>0</v>
      </c>
      <c r="AA99" s="76">
        <f t="shared" si="6"/>
        <v>4.4720000000000003E-2</v>
      </c>
      <c r="AB99" s="76">
        <f t="shared" si="6"/>
        <v>0</v>
      </c>
      <c r="AC99">
        <f t="shared" si="6"/>
        <v>0.18183215813245013</v>
      </c>
      <c r="AD99">
        <f t="shared" si="6"/>
        <v>21.818302404005706</v>
      </c>
      <c r="AE99">
        <f t="shared" si="6"/>
        <v>0.60764899999999999</v>
      </c>
      <c r="AG99">
        <f t="shared" si="6"/>
        <v>22.425951404005712</v>
      </c>
      <c r="AI99">
        <f t="shared" si="6"/>
        <v>0</v>
      </c>
      <c r="AJ99">
        <f t="shared" si="6"/>
        <v>0</v>
      </c>
      <c r="AK99">
        <f t="shared" si="6"/>
        <v>0.59481999999999979</v>
      </c>
      <c r="AL99">
        <f t="shared" si="6"/>
        <v>-0.65225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45641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1.2781800000000001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0.96639498682604308</v>
      </c>
      <c r="AD3">
        <f>SUM(B3:AB3,AI3:AV3)-AC3</f>
        <v>102.85178501317395</v>
      </c>
      <c r="AE3">
        <f>'IDT-1'!E3</f>
        <v>0</v>
      </c>
      <c r="AF3" s="25"/>
      <c r="AG3">
        <f>SUM(AD3:AF3)</f>
        <v>102.85178501317395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1.2781800000000001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0.96639498682604308</v>
      </c>
      <c r="AD4">
        <f t="shared" ref="AD4:AD67" si="1">SUM(B4:AB4,AI4:AV4)-AC4</f>
        <v>102.85178501317395</v>
      </c>
      <c r="AE4">
        <f>'IDT-1'!E4</f>
        <v>0</v>
      </c>
      <c r="AF4" s="25"/>
      <c r="AG4">
        <f t="shared" ref="AG4:AG67" si="2">SUM(AD4:AF4)</f>
        <v>102.85178501317395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1.2781800000000001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112.53999999999999</v>
      </c>
      <c r="AB5" s="76">
        <f>-STOA!Q5</f>
        <v>0</v>
      </c>
      <c r="AC5">
        <f t="shared" si="0"/>
        <v>0.96639498682604308</v>
      </c>
      <c r="AD5">
        <f t="shared" si="1"/>
        <v>102.85178501317395</v>
      </c>
      <c r="AE5">
        <f>'IDT-1'!E5</f>
        <v>0</v>
      </c>
      <c r="AF5" s="25"/>
      <c r="AG5">
        <f t="shared" si="2"/>
        <v>102.85178501317395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1.2781800000000001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112.53999999999999</v>
      </c>
      <c r="AB6" s="76">
        <f>-STOA!Q6</f>
        <v>0</v>
      </c>
      <c r="AC6">
        <f t="shared" si="0"/>
        <v>0.96639498682604308</v>
      </c>
      <c r="AD6">
        <f t="shared" si="1"/>
        <v>102.85178501317395</v>
      </c>
      <c r="AE6">
        <f>'IDT-1'!E6</f>
        <v>0</v>
      </c>
      <c r="AF6" s="25"/>
      <c r="AG6">
        <f t="shared" si="2"/>
        <v>102.85178501317395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1.2781800000000001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112.53999999999999</v>
      </c>
      <c r="AB7" s="76">
        <f>-STOA!Q7</f>
        <v>0</v>
      </c>
      <c r="AC7">
        <f t="shared" si="0"/>
        <v>1.0057015782390646</v>
      </c>
      <c r="AD7">
        <f t="shared" si="1"/>
        <v>97.812478421760929</v>
      </c>
      <c r="AE7">
        <f>'IDT-1'!E7</f>
        <v>0</v>
      </c>
      <c r="AF7" s="25"/>
      <c r="AG7">
        <f t="shared" si="2"/>
        <v>97.812478421760929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1.2781800000000001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112.53999999999999</v>
      </c>
      <c r="AB8" s="76">
        <f>-STOA!Q8</f>
        <v>0</v>
      </c>
      <c r="AC8">
        <f t="shared" si="0"/>
        <v>1.0057015782390646</v>
      </c>
      <c r="AD8">
        <f t="shared" si="1"/>
        <v>97.812478421760929</v>
      </c>
      <c r="AE8">
        <f>'IDT-1'!E8</f>
        <v>0</v>
      </c>
      <c r="AF8" s="25"/>
      <c r="AG8">
        <f t="shared" si="2"/>
        <v>97.812478421760929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1.2781800000000001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112.53999999999999</v>
      </c>
      <c r="AB9" s="76">
        <f>-STOA!Q9</f>
        <v>0</v>
      </c>
      <c r="AC9">
        <f t="shared" si="0"/>
        <v>1.0057015782390646</v>
      </c>
      <c r="AD9">
        <f t="shared" si="1"/>
        <v>97.812478421760929</v>
      </c>
      <c r="AE9">
        <f>'IDT-1'!E9</f>
        <v>0</v>
      </c>
      <c r="AF9" s="25"/>
      <c r="AG9">
        <f t="shared" si="2"/>
        <v>97.812478421760929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1.2781800000000001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112.53999999999999</v>
      </c>
      <c r="AB10" s="76">
        <f>-STOA!Q10</f>
        <v>0</v>
      </c>
      <c r="AC10">
        <f t="shared" si="0"/>
        <v>1.0057015782390646</v>
      </c>
      <c r="AD10">
        <f t="shared" si="1"/>
        <v>97.812478421760929</v>
      </c>
      <c r="AE10">
        <f>'IDT-1'!E10</f>
        <v>0</v>
      </c>
      <c r="AF10" s="25"/>
      <c r="AG10">
        <f t="shared" si="2"/>
        <v>97.812478421760929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1.2781800000000001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-15</v>
      </c>
      <c r="AA11" s="76">
        <f>STOA!K11</f>
        <v>112.53999999999999</v>
      </c>
      <c r="AB11" s="76">
        <f>-STOA!Q11</f>
        <v>0</v>
      </c>
      <c r="AC11">
        <f t="shared" si="0"/>
        <v>1.0057015782390646</v>
      </c>
      <c r="AD11">
        <f t="shared" si="1"/>
        <v>97.812478421760929</v>
      </c>
      <c r="AE11">
        <f>'IDT-1'!E11</f>
        <v>0</v>
      </c>
      <c r="AF11" s="25"/>
      <c r="AG11">
        <f t="shared" si="2"/>
        <v>97.812478421760929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1.2781800000000001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-15</v>
      </c>
      <c r="AA12" s="76">
        <f>STOA!K12</f>
        <v>112.53999999999999</v>
      </c>
      <c r="AB12" s="76">
        <f>-STOA!Q12</f>
        <v>0</v>
      </c>
      <c r="AC12">
        <f t="shared" si="0"/>
        <v>1.0057015782390646</v>
      </c>
      <c r="AD12">
        <f t="shared" si="1"/>
        <v>97.812478421760929</v>
      </c>
      <c r="AE12">
        <f>'IDT-1'!E12</f>
        <v>0</v>
      </c>
      <c r="AF12" s="25"/>
      <c r="AG12">
        <f t="shared" si="2"/>
        <v>97.812478421760929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1.2781800000000001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-15</v>
      </c>
      <c r="AA13" s="76">
        <f>STOA!K13</f>
        <v>112.53999999999999</v>
      </c>
      <c r="AB13" s="76">
        <f>-STOA!Q13</f>
        <v>0</v>
      </c>
      <c r="AC13">
        <f t="shared" si="0"/>
        <v>1.0057015782390646</v>
      </c>
      <c r="AD13">
        <f t="shared" si="1"/>
        <v>97.812478421760929</v>
      </c>
      <c r="AE13">
        <f>'IDT-1'!E13</f>
        <v>0</v>
      </c>
      <c r="AF13" s="25"/>
      <c r="AG13">
        <f t="shared" si="2"/>
        <v>97.812478421760929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1.2781800000000001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-15</v>
      </c>
      <c r="AA14" s="76">
        <f>STOA!K14</f>
        <v>112.53999999999999</v>
      </c>
      <c r="AB14" s="76">
        <f>-STOA!Q14</f>
        <v>0</v>
      </c>
      <c r="AC14">
        <f t="shared" si="0"/>
        <v>1.0057015782390646</v>
      </c>
      <c r="AD14">
        <f t="shared" si="1"/>
        <v>97.812478421760929</v>
      </c>
      <c r="AE14">
        <f>'IDT-1'!E14</f>
        <v>0</v>
      </c>
      <c r="AF14" s="25"/>
      <c r="AG14">
        <f t="shared" si="2"/>
        <v>97.812478421760929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1.2781800000000001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112.53999999999999</v>
      </c>
      <c r="AB15" s="76">
        <f>-STOA!Q15</f>
        <v>0</v>
      </c>
      <c r="AC15">
        <f t="shared" si="0"/>
        <v>1.0450081696520863</v>
      </c>
      <c r="AD15">
        <f t="shared" si="1"/>
        <v>92.773171830347891</v>
      </c>
      <c r="AE15">
        <f>'IDT-1'!E15</f>
        <v>0</v>
      </c>
      <c r="AF15" s="25"/>
      <c r="AG15">
        <f t="shared" si="2"/>
        <v>92.773171830347891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1.2781800000000001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112.53999999999999</v>
      </c>
      <c r="AB16" s="76">
        <f>-STOA!Q16</f>
        <v>0</v>
      </c>
      <c r="AC16">
        <f t="shared" si="0"/>
        <v>1.0450081696520863</v>
      </c>
      <c r="AD16">
        <f t="shared" si="1"/>
        <v>92.773171830347891</v>
      </c>
      <c r="AE16">
        <f>'IDT-1'!E16</f>
        <v>0</v>
      </c>
      <c r="AF16" s="25"/>
      <c r="AG16">
        <f t="shared" si="2"/>
        <v>92.773171830347891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1.2781800000000001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112.53999999999999</v>
      </c>
      <c r="AB17" s="76">
        <f>-STOA!Q17</f>
        <v>0</v>
      </c>
      <c r="AC17">
        <f t="shared" si="0"/>
        <v>1.0450081696520863</v>
      </c>
      <c r="AD17">
        <f t="shared" si="1"/>
        <v>92.773171830347891</v>
      </c>
      <c r="AE17">
        <f>'IDT-1'!E17</f>
        <v>0</v>
      </c>
      <c r="AF17" s="25"/>
      <c r="AG17">
        <f t="shared" si="2"/>
        <v>92.773171830347891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1.2781800000000001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112.53999999999999</v>
      </c>
      <c r="AB18" s="76">
        <f>-STOA!Q18</f>
        <v>0</v>
      </c>
      <c r="AC18">
        <f t="shared" si="0"/>
        <v>1.0450081696520863</v>
      </c>
      <c r="AD18">
        <f t="shared" si="1"/>
        <v>92.773171830347891</v>
      </c>
      <c r="AE18">
        <f>'IDT-1'!E18</f>
        <v>0</v>
      </c>
      <c r="AF18" s="25"/>
      <c r="AG18">
        <f t="shared" si="2"/>
        <v>92.773171830347891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1.2781800000000001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112.53999999999999</v>
      </c>
      <c r="AB19" s="76">
        <f>-STOA!Q19</f>
        <v>0</v>
      </c>
      <c r="AC19">
        <f t="shared" si="0"/>
        <v>1.0450081696520863</v>
      </c>
      <c r="AD19">
        <f t="shared" si="1"/>
        <v>92.773171830347891</v>
      </c>
      <c r="AE19">
        <f>'IDT-1'!E19</f>
        <v>0</v>
      </c>
      <c r="AF19" s="25"/>
      <c r="AG19">
        <f t="shared" si="2"/>
        <v>92.773171830347891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1.2781800000000001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-20</v>
      </c>
      <c r="AA20" s="76">
        <f>STOA!K20</f>
        <v>112.53999999999999</v>
      </c>
      <c r="AB20" s="76">
        <f>-STOA!Q20</f>
        <v>0</v>
      </c>
      <c r="AC20">
        <f t="shared" si="0"/>
        <v>1.0450081696520863</v>
      </c>
      <c r="AD20">
        <f t="shared" si="1"/>
        <v>92.773171830347891</v>
      </c>
      <c r="AE20">
        <f>'IDT-1'!E20</f>
        <v>0</v>
      </c>
      <c r="AF20" s="25"/>
      <c r="AG20">
        <f t="shared" si="2"/>
        <v>92.773171830347891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1.2781800000000001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-20</v>
      </c>
      <c r="AA21" s="76">
        <f>STOA!K21</f>
        <v>112.53999999999999</v>
      </c>
      <c r="AB21" s="76">
        <f>-STOA!Q21</f>
        <v>0</v>
      </c>
      <c r="AC21">
        <f t="shared" si="0"/>
        <v>1.0450081696520863</v>
      </c>
      <c r="AD21">
        <f t="shared" si="1"/>
        <v>92.773171830347891</v>
      </c>
      <c r="AE21">
        <f>'IDT-1'!E21</f>
        <v>0</v>
      </c>
      <c r="AF21" s="25"/>
      <c r="AG21">
        <f t="shared" si="2"/>
        <v>92.773171830347891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1.2781800000000001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112.53999999999999</v>
      </c>
      <c r="AB22" s="76">
        <f>-STOA!Q22</f>
        <v>0</v>
      </c>
      <c r="AC22">
        <f t="shared" si="0"/>
        <v>1.0450081696520863</v>
      </c>
      <c r="AD22">
        <f t="shared" si="1"/>
        <v>92.773171830347891</v>
      </c>
      <c r="AE22">
        <f>'IDT-1'!E22</f>
        <v>0</v>
      </c>
      <c r="AF22" s="25"/>
      <c r="AG22">
        <f t="shared" si="2"/>
        <v>92.773171830347891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1.2781800000000001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112.53999999999999</v>
      </c>
      <c r="AB23" s="76">
        <f>-STOA!Q23</f>
        <v>0</v>
      </c>
      <c r="AC23">
        <f t="shared" si="0"/>
        <v>1.0450081696520863</v>
      </c>
      <c r="AD23">
        <f t="shared" si="1"/>
        <v>92.773171830347891</v>
      </c>
      <c r="AE23">
        <f>'IDT-1'!E23</f>
        <v>0</v>
      </c>
      <c r="AF23" s="25"/>
      <c r="AG23">
        <f t="shared" si="2"/>
        <v>92.773171830347891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1.2781800000000001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-20</v>
      </c>
      <c r="AA24" s="76">
        <f>STOA!K24</f>
        <v>112.53999999999999</v>
      </c>
      <c r="AB24" s="76">
        <f>-STOA!Q24</f>
        <v>0</v>
      </c>
      <c r="AC24">
        <f t="shared" si="0"/>
        <v>1.0450081696520863</v>
      </c>
      <c r="AD24">
        <f t="shared" si="1"/>
        <v>92.773171830347891</v>
      </c>
      <c r="AE24">
        <f>'IDT-1'!E24</f>
        <v>0</v>
      </c>
      <c r="AF24" s="25"/>
      <c r="AG24">
        <f t="shared" si="2"/>
        <v>92.773171830347891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1.2781800000000001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-20</v>
      </c>
      <c r="AA25" s="76">
        <f>STOA!K25</f>
        <v>112.53999999999999</v>
      </c>
      <c r="AB25" s="76">
        <f>-STOA!Q25</f>
        <v>0</v>
      </c>
      <c r="AC25">
        <f t="shared" si="0"/>
        <v>1.0450081696520863</v>
      </c>
      <c r="AD25">
        <f t="shared" si="1"/>
        <v>92.773171830347891</v>
      </c>
      <c r="AE25">
        <f>'IDT-1'!E25</f>
        <v>0</v>
      </c>
      <c r="AF25" s="25"/>
      <c r="AG25">
        <f t="shared" si="2"/>
        <v>92.773171830347891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1.2781800000000001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-20</v>
      </c>
      <c r="AA26" s="76">
        <f>STOA!K26</f>
        <v>112.53999999999999</v>
      </c>
      <c r="AB26" s="76">
        <f>-STOA!Q26</f>
        <v>0</v>
      </c>
      <c r="AC26">
        <f t="shared" si="0"/>
        <v>1.0450081696520863</v>
      </c>
      <c r="AD26">
        <f t="shared" si="1"/>
        <v>92.773171830347891</v>
      </c>
      <c r="AE26">
        <f>'IDT-1'!E26</f>
        <v>0</v>
      </c>
      <c r="AF26" s="25"/>
      <c r="AG26">
        <f t="shared" si="2"/>
        <v>92.773171830347891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1.2781800000000001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112.53999999999999</v>
      </c>
      <c r="AB27" s="76">
        <f>-STOA!Q27</f>
        <v>0</v>
      </c>
      <c r="AC27">
        <f t="shared" si="0"/>
        <v>0.96639498682604308</v>
      </c>
      <c r="AD27">
        <f t="shared" si="1"/>
        <v>102.85178501317395</v>
      </c>
      <c r="AE27">
        <f>'IDT-1'!E27</f>
        <v>0</v>
      </c>
      <c r="AF27" s="25"/>
      <c r="AG27">
        <f t="shared" si="2"/>
        <v>102.85178501317395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1.2781800000000001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112.53999999999999</v>
      </c>
      <c r="AB28" s="76">
        <f>-STOA!Q28</f>
        <v>0</v>
      </c>
      <c r="AC28">
        <f t="shared" si="0"/>
        <v>0.96639498682604308</v>
      </c>
      <c r="AD28">
        <f t="shared" si="1"/>
        <v>102.85178501317395</v>
      </c>
      <c r="AE28">
        <f>'IDT-1'!E28</f>
        <v>0</v>
      </c>
      <c r="AF28" s="25"/>
      <c r="AG28">
        <f t="shared" si="2"/>
        <v>102.85178501317395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1.2781800000000001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</v>
      </c>
      <c r="AA29" s="76">
        <f>STOA!K29</f>
        <v>112.53999999999999</v>
      </c>
      <c r="AB29" s="76">
        <f>-STOA!Q29</f>
        <v>0</v>
      </c>
      <c r="AC29">
        <f t="shared" si="0"/>
        <v>0.96639498682604308</v>
      </c>
      <c r="AD29">
        <f t="shared" si="1"/>
        <v>102.85178501317395</v>
      </c>
      <c r="AE29">
        <f>'IDT-1'!E29</f>
        <v>0</v>
      </c>
      <c r="AF29" s="25"/>
      <c r="AG29">
        <f t="shared" si="2"/>
        <v>102.85178501317395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1.2781800000000001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-10</v>
      </c>
      <c r="AA30" s="76">
        <f>STOA!K30</f>
        <v>112.53999999999999</v>
      </c>
      <c r="AB30" s="76">
        <f>-STOA!Q30</f>
        <v>0</v>
      </c>
      <c r="AC30">
        <f t="shared" si="0"/>
        <v>0.96639498682604308</v>
      </c>
      <c r="AD30">
        <f t="shared" si="1"/>
        <v>102.85178501317395</v>
      </c>
      <c r="AE30">
        <f>'IDT-1'!E30</f>
        <v>0</v>
      </c>
      <c r="AF30" s="25"/>
      <c r="AG30">
        <f t="shared" si="2"/>
        <v>102.85178501317395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1.2781800000000001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112.53999999999999</v>
      </c>
      <c r="AB31" s="76">
        <f>-STOA!Q31</f>
        <v>0</v>
      </c>
      <c r="AC31">
        <f t="shared" si="0"/>
        <v>0.88778180399999995</v>
      </c>
      <c r="AD31">
        <f t="shared" si="1"/>
        <v>112.930398196</v>
      </c>
      <c r="AE31">
        <f>'IDT-1'!E31</f>
        <v>0</v>
      </c>
      <c r="AF31" s="25"/>
      <c r="AG31">
        <f t="shared" si="2"/>
        <v>112.930398196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1.2781800000000001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112.53999999999999</v>
      </c>
      <c r="AB32" s="76">
        <f>-STOA!Q32</f>
        <v>0</v>
      </c>
      <c r="AC32">
        <f t="shared" si="0"/>
        <v>0.88778180399999995</v>
      </c>
      <c r="AD32">
        <f t="shared" si="1"/>
        <v>112.930398196</v>
      </c>
      <c r="AE32">
        <f>'IDT-1'!E32</f>
        <v>0</v>
      </c>
      <c r="AF32" s="25"/>
      <c r="AG32">
        <f t="shared" si="2"/>
        <v>112.930398196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1.2781800000000001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112.53999999999999</v>
      </c>
      <c r="AB33" s="76">
        <f>-STOA!Q33</f>
        <v>0</v>
      </c>
      <c r="AC33">
        <f t="shared" si="0"/>
        <v>0.88778180399999995</v>
      </c>
      <c r="AD33">
        <f t="shared" si="1"/>
        <v>112.930398196</v>
      </c>
      <c r="AE33">
        <f>'IDT-1'!E33</f>
        <v>0</v>
      </c>
      <c r="AF33" s="25"/>
      <c r="AG33">
        <f t="shared" si="2"/>
        <v>112.930398196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1.2781800000000001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112.53999999999999</v>
      </c>
      <c r="AB34" s="76">
        <f>-STOA!Q34</f>
        <v>0</v>
      </c>
      <c r="AC34">
        <f t="shared" si="0"/>
        <v>0.88778180399999995</v>
      </c>
      <c r="AD34">
        <f t="shared" si="1"/>
        <v>112.930398196</v>
      </c>
      <c r="AE34">
        <f>'IDT-1'!E34</f>
        <v>0</v>
      </c>
      <c r="AF34" s="25"/>
      <c r="AG34">
        <f t="shared" si="2"/>
        <v>112.930398196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1.2781800000000001</v>
      </c>
      <c r="E35">
        <f>GT_NG!S35</f>
        <v>-0.01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112.53999999999999</v>
      </c>
      <c r="AB35" s="76">
        <f>-STOA!Q35</f>
        <v>0</v>
      </c>
      <c r="AC35">
        <f t="shared" si="0"/>
        <v>0.88786041718282604</v>
      </c>
      <c r="AD35">
        <f t="shared" si="1"/>
        <v>112.92031958281717</v>
      </c>
      <c r="AE35">
        <f>'IDT-1'!E35</f>
        <v>0</v>
      </c>
      <c r="AF35" s="25"/>
      <c r="AG35">
        <f t="shared" si="2"/>
        <v>112.92031958281717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1.2781800000000001</v>
      </c>
      <c r="E36">
        <f>GT_NG!S36</f>
        <v>-0.01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112.53999999999999</v>
      </c>
      <c r="AB36" s="76">
        <f>-STOA!Q36</f>
        <v>0</v>
      </c>
      <c r="AC36">
        <f t="shared" si="0"/>
        <v>0.88786041718282604</v>
      </c>
      <c r="AD36">
        <f t="shared" si="1"/>
        <v>112.92031958281717</v>
      </c>
      <c r="AE36">
        <f>'IDT-1'!E36</f>
        <v>0</v>
      </c>
      <c r="AF36" s="25"/>
      <c r="AG36">
        <f t="shared" si="2"/>
        <v>112.92031958281717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1.2781800000000001</v>
      </c>
      <c r="E37">
        <f>GT_NG!S37</f>
        <v>-0.01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112.53999999999999</v>
      </c>
      <c r="AB37" s="76">
        <f>-STOA!Q37</f>
        <v>0</v>
      </c>
      <c r="AC37">
        <f t="shared" si="0"/>
        <v>0.88786041718282604</v>
      </c>
      <c r="AD37">
        <f t="shared" si="1"/>
        <v>112.92031958281717</v>
      </c>
      <c r="AE37">
        <f>'IDT-1'!E37</f>
        <v>0</v>
      </c>
      <c r="AF37" s="25"/>
      <c r="AG37">
        <f t="shared" si="2"/>
        <v>112.92031958281717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1.2781800000000001</v>
      </c>
      <c r="E38">
        <f>GT_NG!S38</f>
        <v>-0.01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112.53999999999999</v>
      </c>
      <c r="AB38" s="76">
        <f>-STOA!Q38</f>
        <v>0</v>
      </c>
      <c r="AC38">
        <f t="shared" si="0"/>
        <v>0.88786041718282604</v>
      </c>
      <c r="AD38">
        <f t="shared" si="1"/>
        <v>112.92031958281717</v>
      </c>
      <c r="AE38">
        <f>'IDT-1'!E38</f>
        <v>0</v>
      </c>
      <c r="AF38" s="25"/>
      <c r="AG38">
        <f t="shared" si="2"/>
        <v>112.92031958281717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1.2781800000000001</v>
      </c>
      <c r="E39">
        <f>GT_NG!S39</f>
        <v>-0.01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-25</v>
      </c>
      <c r="AA39" s="76">
        <f>STOA!K39</f>
        <v>165.44</v>
      </c>
      <c r="AB39" s="76">
        <f>-STOA!Q39</f>
        <v>0</v>
      </c>
      <c r="AC39">
        <f t="shared" si="0"/>
        <v>1.4970133742479337</v>
      </c>
      <c r="AD39">
        <f t="shared" si="1"/>
        <v>140.21116662575207</v>
      </c>
      <c r="AE39">
        <f>'IDT-1'!E39</f>
        <v>0</v>
      </c>
      <c r="AF39" s="25"/>
      <c r="AG39">
        <f t="shared" si="2"/>
        <v>140.21116662575207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1.2781800000000001</v>
      </c>
      <c r="E40">
        <f>GT_NG!S40</f>
        <v>-0.01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-20</v>
      </c>
      <c r="AA40" s="76">
        <f>STOA!K40</f>
        <v>165.44</v>
      </c>
      <c r="AB40" s="76">
        <f>-STOA!Q40</f>
        <v>0</v>
      </c>
      <c r="AC40">
        <f t="shared" si="0"/>
        <v>1.4577067828349122</v>
      </c>
      <c r="AD40">
        <f t="shared" si="1"/>
        <v>145.25047321716508</v>
      </c>
      <c r="AE40">
        <f>'IDT-1'!E40</f>
        <v>0</v>
      </c>
      <c r="AF40" s="25"/>
      <c r="AG40">
        <f t="shared" si="2"/>
        <v>145.25047321716508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1.2781800000000001</v>
      </c>
      <c r="E41">
        <f>GT_NG!S41</f>
        <v>-0.01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-20</v>
      </c>
      <c r="AA41" s="76">
        <f>STOA!K41</f>
        <v>165.43</v>
      </c>
      <c r="AB41" s="76">
        <f>-STOA!Q41</f>
        <v>0</v>
      </c>
      <c r="AC41">
        <f t="shared" si="0"/>
        <v>1.4576287828349124</v>
      </c>
      <c r="AD41">
        <f t="shared" si="1"/>
        <v>145.24055121716509</v>
      </c>
      <c r="AE41">
        <f>'IDT-1'!E41</f>
        <v>0</v>
      </c>
      <c r="AF41" s="25"/>
      <c r="AG41">
        <f t="shared" si="2"/>
        <v>145.24055121716509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1.2781800000000001</v>
      </c>
      <c r="E42">
        <f>GT_NG!S42</f>
        <v>-0.01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-20</v>
      </c>
      <c r="AA42" s="76">
        <f>STOA!K42</f>
        <v>165.43</v>
      </c>
      <c r="AB42" s="76">
        <f>-STOA!Q42</f>
        <v>0</v>
      </c>
      <c r="AC42">
        <f t="shared" si="0"/>
        <v>1.4576287828349124</v>
      </c>
      <c r="AD42">
        <f t="shared" si="1"/>
        <v>145.24055121716509</v>
      </c>
      <c r="AE42">
        <f>'IDT-1'!E42</f>
        <v>0</v>
      </c>
      <c r="AF42" s="25"/>
      <c r="AG42">
        <f t="shared" si="2"/>
        <v>145.24055121716509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1.2781800000000001</v>
      </c>
      <c r="E43">
        <f>GT_NG!S43</f>
        <v>-0.01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-20</v>
      </c>
      <c r="AA43" s="76">
        <f>STOA!K43</f>
        <v>165.43</v>
      </c>
      <c r="AB43" s="76">
        <f>-STOA!Q43</f>
        <v>0</v>
      </c>
      <c r="AC43">
        <f t="shared" si="0"/>
        <v>1.4576287828349124</v>
      </c>
      <c r="AD43">
        <f t="shared" si="1"/>
        <v>145.24055121716509</v>
      </c>
      <c r="AE43">
        <f>'IDT-1'!E43</f>
        <v>0</v>
      </c>
      <c r="AF43" s="25"/>
      <c r="AG43">
        <f t="shared" si="2"/>
        <v>145.24055121716509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1.2781800000000001</v>
      </c>
      <c r="E44">
        <f>GT_NG!S44</f>
        <v>-0.01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-20</v>
      </c>
      <c r="AA44" s="76">
        <f>STOA!K44</f>
        <v>165.43</v>
      </c>
      <c r="AB44" s="76">
        <f>-STOA!Q44</f>
        <v>0</v>
      </c>
      <c r="AC44">
        <f t="shared" si="0"/>
        <v>1.4576287828349124</v>
      </c>
      <c r="AD44">
        <f t="shared" si="1"/>
        <v>145.24055121716509</v>
      </c>
      <c r="AE44">
        <f>'IDT-1'!E44</f>
        <v>0</v>
      </c>
      <c r="AF44" s="25"/>
      <c r="AG44">
        <f t="shared" si="2"/>
        <v>145.24055121716509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1.2781800000000001</v>
      </c>
      <c r="E45">
        <f>GT_NG!S45</f>
        <v>-0.01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-20</v>
      </c>
      <c r="AA45" s="76">
        <f>STOA!K45</f>
        <v>165.43</v>
      </c>
      <c r="AB45" s="76">
        <f>-STOA!Q45</f>
        <v>0</v>
      </c>
      <c r="AC45">
        <f t="shared" si="0"/>
        <v>1.4576287828349124</v>
      </c>
      <c r="AD45">
        <f t="shared" si="1"/>
        <v>145.24055121716509</v>
      </c>
      <c r="AE45">
        <f>'IDT-1'!E45</f>
        <v>0</v>
      </c>
      <c r="AF45" s="25"/>
      <c r="AG45">
        <f t="shared" si="2"/>
        <v>145.24055121716509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1.2781800000000001</v>
      </c>
      <c r="E46">
        <f>GT_NG!S46</f>
        <v>-0.01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-20</v>
      </c>
      <c r="AA46" s="76">
        <f>STOA!K46</f>
        <v>165.43</v>
      </c>
      <c r="AB46" s="76">
        <f>-STOA!Q46</f>
        <v>0</v>
      </c>
      <c r="AC46">
        <f t="shared" si="0"/>
        <v>1.4576287828349124</v>
      </c>
      <c r="AD46">
        <f t="shared" si="1"/>
        <v>145.24055121716509</v>
      </c>
      <c r="AE46">
        <f>'IDT-1'!E46</f>
        <v>0</v>
      </c>
      <c r="AF46" s="25"/>
      <c r="AG46">
        <f t="shared" si="2"/>
        <v>145.24055121716509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1.2781800000000001</v>
      </c>
      <c r="E47">
        <f>GT_NG!S47</f>
        <v>-0.01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-20</v>
      </c>
      <c r="AA47" s="76">
        <f>STOA!K47</f>
        <v>165.43</v>
      </c>
      <c r="AB47" s="76">
        <f>-STOA!Q47</f>
        <v>0</v>
      </c>
      <c r="AC47">
        <f t="shared" si="0"/>
        <v>1.4576287828349124</v>
      </c>
      <c r="AD47">
        <f t="shared" si="1"/>
        <v>145.24055121716509</v>
      </c>
      <c r="AE47">
        <f>'IDT-1'!E47</f>
        <v>0</v>
      </c>
      <c r="AF47" s="25"/>
      <c r="AG47">
        <f t="shared" si="2"/>
        <v>145.24055121716509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1.2781800000000001</v>
      </c>
      <c r="E48">
        <f>GT_NG!S48</f>
        <v>-0.01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-20</v>
      </c>
      <c r="AA48" s="76">
        <f>STOA!K48</f>
        <v>165.43</v>
      </c>
      <c r="AB48" s="76">
        <f>-STOA!Q48</f>
        <v>0</v>
      </c>
      <c r="AC48">
        <f t="shared" si="0"/>
        <v>1.4576287828349124</v>
      </c>
      <c r="AD48">
        <f t="shared" si="1"/>
        <v>145.24055121716509</v>
      </c>
      <c r="AE48">
        <f>'IDT-1'!E48</f>
        <v>0</v>
      </c>
      <c r="AF48" s="25"/>
      <c r="AG48">
        <f t="shared" si="2"/>
        <v>145.24055121716509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1.2781800000000001</v>
      </c>
      <c r="E49">
        <f>GT_NG!S49</f>
        <v>-0.01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-20</v>
      </c>
      <c r="AA49" s="76">
        <f>STOA!K49</f>
        <v>165.43</v>
      </c>
      <c r="AB49" s="76">
        <f>-STOA!Q49</f>
        <v>0</v>
      </c>
      <c r="AC49">
        <f t="shared" si="0"/>
        <v>1.4576287828349124</v>
      </c>
      <c r="AD49">
        <f t="shared" si="1"/>
        <v>145.24055121716509</v>
      </c>
      <c r="AE49">
        <f>'IDT-1'!E49</f>
        <v>0</v>
      </c>
      <c r="AF49" s="25"/>
      <c r="AG49">
        <f t="shared" si="2"/>
        <v>145.24055121716509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1.2781800000000001</v>
      </c>
      <c r="E50">
        <f>GT_NG!S50</f>
        <v>-0.01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-20</v>
      </c>
      <c r="AA50" s="76">
        <f>STOA!K50</f>
        <v>165.43</v>
      </c>
      <c r="AB50" s="76">
        <f>-STOA!Q50</f>
        <v>0</v>
      </c>
      <c r="AC50">
        <f t="shared" si="0"/>
        <v>1.4576287828349124</v>
      </c>
      <c r="AD50">
        <f t="shared" si="1"/>
        <v>145.24055121716509</v>
      </c>
      <c r="AE50">
        <f>'IDT-1'!E50</f>
        <v>0</v>
      </c>
      <c r="AF50" s="25"/>
      <c r="AG50">
        <f t="shared" si="2"/>
        <v>145.24055121716509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1.2781800000000001</v>
      </c>
      <c r="E51">
        <f>GT_NG!S51</f>
        <v>-0.01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-20</v>
      </c>
      <c r="AA51" s="76">
        <f>STOA!K51</f>
        <v>165.43</v>
      </c>
      <c r="AB51" s="76">
        <f>-STOA!Q51</f>
        <v>0</v>
      </c>
      <c r="AC51">
        <f t="shared" si="0"/>
        <v>1.4576287828349124</v>
      </c>
      <c r="AD51">
        <f t="shared" si="1"/>
        <v>145.24055121716509</v>
      </c>
      <c r="AE51">
        <f>'IDT-1'!E51</f>
        <v>0</v>
      </c>
      <c r="AF51" s="25"/>
      <c r="AG51">
        <f t="shared" si="2"/>
        <v>145.24055121716509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1.2781800000000001</v>
      </c>
      <c r="E52">
        <f>GT_NG!S52</f>
        <v>-0.01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-20</v>
      </c>
      <c r="AA52" s="76">
        <f>STOA!K52</f>
        <v>165.43</v>
      </c>
      <c r="AB52" s="76">
        <f>-STOA!Q52</f>
        <v>0</v>
      </c>
      <c r="AC52">
        <f t="shared" si="0"/>
        <v>1.4576287828349124</v>
      </c>
      <c r="AD52">
        <f t="shared" si="1"/>
        <v>145.24055121716509</v>
      </c>
      <c r="AE52">
        <f>'IDT-1'!E52</f>
        <v>0</v>
      </c>
      <c r="AF52" s="25"/>
      <c r="AG52">
        <f t="shared" si="2"/>
        <v>145.24055121716509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1.2781800000000001</v>
      </c>
      <c r="E53">
        <f>GT_NG!S53</f>
        <v>-0.01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-20</v>
      </c>
      <c r="AA53" s="76">
        <f>STOA!K53</f>
        <v>165.43</v>
      </c>
      <c r="AB53" s="76">
        <f>-STOA!Q53</f>
        <v>0</v>
      </c>
      <c r="AC53">
        <f t="shared" si="0"/>
        <v>1.4576287828349124</v>
      </c>
      <c r="AD53">
        <f t="shared" si="1"/>
        <v>145.24055121716509</v>
      </c>
      <c r="AE53">
        <f>'IDT-1'!E53</f>
        <v>0</v>
      </c>
      <c r="AF53" s="25"/>
      <c r="AG53">
        <f t="shared" si="2"/>
        <v>145.24055121716509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1.2781800000000001</v>
      </c>
      <c r="E54">
        <f>GT_NG!S54</f>
        <v>-0.01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-20</v>
      </c>
      <c r="AA54" s="76">
        <f>STOA!K54</f>
        <v>165.43</v>
      </c>
      <c r="AB54" s="76">
        <f>-STOA!Q54</f>
        <v>0</v>
      </c>
      <c r="AC54">
        <f t="shared" si="0"/>
        <v>1.4576287828349124</v>
      </c>
      <c r="AD54">
        <f t="shared" si="1"/>
        <v>145.24055121716509</v>
      </c>
      <c r="AE54">
        <f>'IDT-1'!E54</f>
        <v>0</v>
      </c>
      <c r="AF54" s="25"/>
      <c r="AG54">
        <f t="shared" si="2"/>
        <v>145.24055121716509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1.2781800000000001</v>
      </c>
      <c r="E55">
        <f>GT_NG!S55</f>
        <v>-0.01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-20</v>
      </c>
      <c r="AA55" s="76">
        <f>STOA!K55</f>
        <v>165.43</v>
      </c>
      <c r="AB55" s="76">
        <f>-STOA!Q55</f>
        <v>0</v>
      </c>
      <c r="AC55">
        <f t="shared" si="0"/>
        <v>1.4576287828349124</v>
      </c>
      <c r="AD55">
        <f t="shared" si="1"/>
        <v>145.24055121716509</v>
      </c>
      <c r="AE55">
        <f>'IDT-1'!E55</f>
        <v>0</v>
      </c>
      <c r="AF55" s="25"/>
      <c r="AG55">
        <f t="shared" si="2"/>
        <v>145.24055121716509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1.2781800000000001</v>
      </c>
      <c r="E56">
        <f>GT_NG!S56</f>
        <v>-0.01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-20</v>
      </c>
      <c r="AA56" s="76">
        <f>STOA!K56</f>
        <v>165.43</v>
      </c>
      <c r="AB56" s="76">
        <f>-STOA!Q56</f>
        <v>0</v>
      </c>
      <c r="AC56">
        <f t="shared" si="0"/>
        <v>1.4576287828349124</v>
      </c>
      <c r="AD56">
        <f t="shared" si="1"/>
        <v>145.24055121716509</v>
      </c>
      <c r="AE56">
        <f>'IDT-1'!E56</f>
        <v>0</v>
      </c>
      <c r="AF56" s="25"/>
      <c r="AG56">
        <f t="shared" si="2"/>
        <v>145.24055121716509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1.2781800000000001</v>
      </c>
      <c r="E57">
        <f>GT_NG!S57</f>
        <v>-0.01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-20</v>
      </c>
      <c r="AA57" s="76">
        <f>STOA!K57</f>
        <v>165.43</v>
      </c>
      <c r="AB57" s="76">
        <f>-STOA!Q57</f>
        <v>0</v>
      </c>
      <c r="AC57">
        <f t="shared" si="0"/>
        <v>1.4576287828349124</v>
      </c>
      <c r="AD57">
        <f t="shared" si="1"/>
        <v>145.24055121716509</v>
      </c>
      <c r="AE57">
        <f>'IDT-1'!E57</f>
        <v>0</v>
      </c>
      <c r="AF57" s="25"/>
      <c r="AG57">
        <f t="shared" si="2"/>
        <v>145.24055121716509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1.2781800000000001</v>
      </c>
      <c r="E58">
        <f>GT_NG!S58</f>
        <v>-0.01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-20</v>
      </c>
      <c r="AA58" s="76">
        <f>STOA!K58</f>
        <v>165.43</v>
      </c>
      <c r="AB58" s="76">
        <f>-STOA!Q58</f>
        <v>0</v>
      </c>
      <c r="AC58">
        <f t="shared" si="0"/>
        <v>1.4576287828349124</v>
      </c>
      <c r="AD58">
        <f t="shared" si="1"/>
        <v>145.24055121716509</v>
      </c>
      <c r="AE58">
        <f>'IDT-1'!E58</f>
        <v>0</v>
      </c>
      <c r="AF58" s="25"/>
      <c r="AG58">
        <f t="shared" si="2"/>
        <v>145.24055121716509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1.2781800000000001</v>
      </c>
      <c r="E59">
        <f>GT_NG!S59</f>
        <v>-0.01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-20</v>
      </c>
      <c r="AA59" s="76">
        <f>STOA!K59</f>
        <v>165.43</v>
      </c>
      <c r="AB59" s="76">
        <f>-STOA!Q59</f>
        <v>0</v>
      </c>
      <c r="AC59">
        <f t="shared" si="0"/>
        <v>1.4576287828349124</v>
      </c>
      <c r="AD59">
        <f t="shared" si="1"/>
        <v>145.24055121716509</v>
      </c>
      <c r="AE59">
        <f>'IDT-1'!E59</f>
        <v>0</v>
      </c>
      <c r="AF59" s="25"/>
      <c r="AG59">
        <f t="shared" si="2"/>
        <v>145.24055121716509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1.2781800000000001</v>
      </c>
      <c r="E60">
        <f>GT_NG!S60</f>
        <v>-0.01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-20</v>
      </c>
      <c r="AA60" s="76">
        <f>STOA!K60</f>
        <v>165.43</v>
      </c>
      <c r="AB60" s="76">
        <f>-STOA!Q60</f>
        <v>0</v>
      </c>
      <c r="AC60">
        <f t="shared" si="0"/>
        <v>1.4576287828349124</v>
      </c>
      <c r="AD60">
        <f t="shared" si="1"/>
        <v>145.24055121716509</v>
      </c>
      <c r="AE60">
        <f>'IDT-1'!E60</f>
        <v>0</v>
      </c>
      <c r="AF60" s="25"/>
      <c r="AG60">
        <f t="shared" si="2"/>
        <v>145.24055121716509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1.2781800000000001</v>
      </c>
      <c r="E61">
        <f>GT_NG!S61</f>
        <v>-0.01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-20</v>
      </c>
      <c r="AA61" s="76">
        <f>STOA!K61</f>
        <v>165.43</v>
      </c>
      <c r="AB61" s="76">
        <f>-STOA!Q61</f>
        <v>0</v>
      </c>
      <c r="AC61">
        <f t="shared" si="0"/>
        <v>1.4576287828349124</v>
      </c>
      <c r="AD61">
        <f t="shared" si="1"/>
        <v>145.24055121716509</v>
      </c>
      <c r="AE61">
        <f>'IDT-1'!E61</f>
        <v>0</v>
      </c>
      <c r="AF61" s="25"/>
      <c r="AG61">
        <f t="shared" si="2"/>
        <v>145.24055121716509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1.2781800000000001</v>
      </c>
      <c r="E62">
        <f>GT_NG!S62</f>
        <v>-0.01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-20</v>
      </c>
      <c r="AA62" s="76">
        <f>STOA!K62</f>
        <v>165.43</v>
      </c>
      <c r="AB62" s="76">
        <f>-STOA!Q62</f>
        <v>0</v>
      </c>
      <c r="AC62">
        <f t="shared" si="0"/>
        <v>1.4576287828349124</v>
      </c>
      <c r="AD62">
        <f t="shared" si="1"/>
        <v>145.24055121716509</v>
      </c>
      <c r="AE62">
        <f>'IDT-1'!E62</f>
        <v>0</v>
      </c>
      <c r="AF62" s="25"/>
      <c r="AG62">
        <f t="shared" si="2"/>
        <v>145.24055121716509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1.2781800000000001</v>
      </c>
      <c r="E63">
        <f>GT_NG!S63</f>
        <v>-0.01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-20</v>
      </c>
      <c r="AA63" s="76">
        <f>STOA!K63</f>
        <v>165.44</v>
      </c>
      <c r="AB63" s="76">
        <f>-STOA!Q63</f>
        <v>0</v>
      </c>
      <c r="AC63">
        <f t="shared" si="0"/>
        <v>1.4577067828349122</v>
      </c>
      <c r="AD63">
        <f t="shared" si="1"/>
        <v>145.25047321716508</v>
      </c>
      <c r="AE63">
        <f>'IDT-1'!E63</f>
        <v>0</v>
      </c>
      <c r="AF63" s="25"/>
      <c r="AG63">
        <f t="shared" si="2"/>
        <v>145.25047321716508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1.2781800000000001</v>
      </c>
      <c r="E64">
        <f>GT_NG!S64</f>
        <v>-0.01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-20</v>
      </c>
      <c r="AA64" s="76">
        <f>STOA!K64</f>
        <v>165.43</v>
      </c>
      <c r="AB64" s="76">
        <f>-STOA!Q64</f>
        <v>0</v>
      </c>
      <c r="AC64">
        <f t="shared" si="0"/>
        <v>1.4576287828349124</v>
      </c>
      <c r="AD64">
        <f t="shared" si="1"/>
        <v>145.24055121716509</v>
      </c>
      <c r="AE64">
        <f>'IDT-1'!E64</f>
        <v>0</v>
      </c>
      <c r="AF64" s="25"/>
      <c r="AG64">
        <f t="shared" si="2"/>
        <v>145.24055121716509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1.2781800000000001</v>
      </c>
      <c r="E65">
        <f>GT_NG!S65</f>
        <v>-0.01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-20</v>
      </c>
      <c r="AA65" s="76">
        <f>STOA!K65</f>
        <v>165.43</v>
      </c>
      <c r="AB65" s="76">
        <f>-STOA!Q65</f>
        <v>0</v>
      </c>
      <c r="AC65">
        <f t="shared" si="0"/>
        <v>1.4576287828349124</v>
      </c>
      <c r="AD65">
        <f t="shared" si="1"/>
        <v>145.24055121716509</v>
      </c>
      <c r="AE65">
        <f>'IDT-1'!E65</f>
        <v>0</v>
      </c>
      <c r="AF65" s="25"/>
      <c r="AG65">
        <f t="shared" si="2"/>
        <v>145.24055121716509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1.2781800000000001</v>
      </c>
      <c r="E66">
        <f>GT_NG!S66</f>
        <v>-0.01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-20</v>
      </c>
      <c r="AA66" s="76">
        <f>STOA!K66</f>
        <v>163.80000000000001</v>
      </c>
      <c r="AB66" s="76">
        <f>-STOA!Q66</f>
        <v>0</v>
      </c>
      <c r="AC66">
        <f t="shared" si="0"/>
        <v>1.4449147828349123</v>
      </c>
      <c r="AD66">
        <f t="shared" si="1"/>
        <v>143.62326521716511</v>
      </c>
      <c r="AE66">
        <f>'IDT-1'!E66</f>
        <v>0</v>
      </c>
      <c r="AF66" s="25"/>
      <c r="AG66">
        <f t="shared" si="2"/>
        <v>143.62326521716511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1.2781800000000001</v>
      </c>
      <c r="E67">
        <f>GT_NG!S67</f>
        <v>-0.01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-20</v>
      </c>
      <c r="AA67" s="76">
        <f>STOA!K67</f>
        <v>159.96</v>
      </c>
      <c r="AB67" s="76">
        <f>-STOA!Q67</f>
        <v>0</v>
      </c>
      <c r="AC67">
        <f t="shared" si="0"/>
        <v>1.4149627828349123</v>
      </c>
      <c r="AD67">
        <f t="shared" si="1"/>
        <v>139.81321721716509</v>
      </c>
      <c r="AE67">
        <f>'IDT-1'!E67</f>
        <v>0</v>
      </c>
      <c r="AF67" s="25"/>
      <c r="AG67">
        <f t="shared" si="2"/>
        <v>139.81321721716509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1.2781800000000001</v>
      </c>
      <c r="E68">
        <f>GT_NG!S68</f>
        <v>-0.01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-20</v>
      </c>
      <c r="AA68" s="76">
        <f>STOA!K68</f>
        <v>156.01000000000002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1.3841527828349123</v>
      </c>
      <c r="AD68">
        <f t="shared" ref="AD68:AD98" si="4">SUM(B68:AB68,AI68:AV68)-AC68</f>
        <v>135.8940272171651</v>
      </c>
      <c r="AE68">
        <f>'IDT-1'!E68</f>
        <v>0</v>
      </c>
      <c r="AF68" s="25"/>
      <c r="AG68">
        <f t="shared" ref="AG68:AG98" si="5">SUM(AD68:AF68)</f>
        <v>135.8940272171651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1.2781800000000001</v>
      </c>
      <c r="E69">
        <f>GT_NG!S69</f>
        <v>-0.01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-20</v>
      </c>
      <c r="AA69" s="76">
        <f>STOA!K69</f>
        <v>151.49</v>
      </c>
      <c r="AB69" s="76">
        <f>-STOA!Q69</f>
        <v>0</v>
      </c>
      <c r="AC69">
        <f t="shared" si="3"/>
        <v>1.3488967828349123</v>
      </c>
      <c r="AD69">
        <f t="shared" si="4"/>
        <v>131.4092832171651</v>
      </c>
      <c r="AE69">
        <f>'IDT-1'!E69</f>
        <v>0</v>
      </c>
      <c r="AF69" s="25"/>
      <c r="AG69">
        <f t="shared" si="5"/>
        <v>131.4092832171651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1.2781800000000001</v>
      </c>
      <c r="E70">
        <f>GT_NG!S70</f>
        <v>-0.01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-20</v>
      </c>
      <c r="AA70" s="76">
        <f>STOA!K70</f>
        <v>140.87</v>
      </c>
      <c r="AB70" s="76">
        <f>-STOA!Q70</f>
        <v>0</v>
      </c>
      <c r="AC70">
        <f t="shared" si="3"/>
        <v>1.2660607828349122</v>
      </c>
      <c r="AD70">
        <f t="shared" si="4"/>
        <v>120.87211921716509</v>
      </c>
      <c r="AE70">
        <f>'IDT-1'!E70</f>
        <v>0</v>
      </c>
      <c r="AF70" s="25"/>
      <c r="AG70">
        <f t="shared" si="5"/>
        <v>120.87211921716509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1.2781800000000001</v>
      </c>
      <c r="E71">
        <f>GT_NG!S71</f>
        <v>-0.01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129.85</v>
      </c>
      <c r="AB71" s="76">
        <f>-STOA!Q71</f>
        <v>0</v>
      </c>
      <c r="AC71">
        <f t="shared" si="3"/>
        <v>1.022878417182826</v>
      </c>
      <c r="AD71">
        <f t="shared" si="4"/>
        <v>130.09530158281717</v>
      </c>
      <c r="AE71">
        <f>'IDT-1'!E71</f>
        <v>0</v>
      </c>
      <c r="AF71" s="25"/>
      <c r="AG71">
        <f t="shared" si="5"/>
        <v>130.09530158281717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1.2781800000000001</v>
      </c>
      <c r="E72">
        <f>GT_NG!S72</f>
        <v>-0.01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129.85</v>
      </c>
      <c r="AB72" s="76">
        <f>-STOA!Q72</f>
        <v>0</v>
      </c>
      <c r="AC72">
        <f t="shared" si="3"/>
        <v>1.022878417182826</v>
      </c>
      <c r="AD72">
        <f t="shared" si="4"/>
        <v>130.09530158281717</v>
      </c>
      <c r="AE72">
        <f>'IDT-1'!E72</f>
        <v>0</v>
      </c>
      <c r="AF72" s="25"/>
      <c r="AG72">
        <f t="shared" si="5"/>
        <v>130.09530158281717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1.2781800000000001</v>
      </c>
      <c r="E73">
        <f>GT_NG!S73</f>
        <v>-0.01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129.85</v>
      </c>
      <c r="AB73" s="76">
        <f>-STOA!Q73</f>
        <v>0</v>
      </c>
      <c r="AC73">
        <f t="shared" si="3"/>
        <v>1.022878417182826</v>
      </c>
      <c r="AD73">
        <f t="shared" si="4"/>
        <v>130.09530158281717</v>
      </c>
      <c r="AE73">
        <f>'IDT-1'!E73</f>
        <v>0</v>
      </c>
      <c r="AF73" s="25"/>
      <c r="AG73">
        <f t="shared" si="5"/>
        <v>130.09530158281717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1.2781800000000001</v>
      </c>
      <c r="E74">
        <f>GT_NG!S74</f>
        <v>-0.01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129.85</v>
      </c>
      <c r="AB74" s="76">
        <f>-STOA!Q74</f>
        <v>0</v>
      </c>
      <c r="AC74">
        <f t="shared" si="3"/>
        <v>1.022878417182826</v>
      </c>
      <c r="AD74">
        <f t="shared" si="4"/>
        <v>130.09530158281717</v>
      </c>
      <c r="AE74">
        <f>'IDT-1'!E74</f>
        <v>0</v>
      </c>
      <c r="AF74" s="25"/>
      <c r="AG74">
        <f t="shared" si="5"/>
        <v>130.09530158281717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1.2781800000000001</v>
      </c>
      <c r="E75">
        <f>GT_NG!S75</f>
        <v>-0.01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129.85</v>
      </c>
      <c r="AB75" s="76">
        <f>-STOA!Q75</f>
        <v>0</v>
      </c>
      <c r="AC75">
        <f t="shared" si="3"/>
        <v>1.022878417182826</v>
      </c>
      <c r="AD75">
        <f t="shared" si="4"/>
        <v>130.09530158281717</v>
      </c>
      <c r="AE75">
        <f>'IDT-1'!E75</f>
        <v>0</v>
      </c>
      <c r="AF75" s="25"/>
      <c r="AG75">
        <f t="shared" si="5"/>
        <v>130.09530158281717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1.2781800000000001</v>
      </c>
      <c r="E76">
        <f>GT_NG!S76</f>
        <v>-0.01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129.85</v>
      </c>
      <c r="AB76" s="76">
        <f>-STOA!Q76</f>
        <v>0</v>
      </c>
      <c r="AC76">
        <f t="shared" si="3"/>
        <v>1.022878417182826</v>
      </c>
      <c r="AD76">
        <f t="shared" si="4"/>
        <v>130.09530158281717</v>
      </c>
      <c r="AE76">
        <f>'IDT-1'!E76</f>
        <v>0</v>
      </c>
      <c r="AF76" s="25"/>
      <c r="AG76">
        <f t="shared" si="5"/>
        <v>130.09530158281717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1.2781800000000001</v>
      </c>
      <c r="E77">
        <f>GT_NG!S77</f>
        <v>-0.01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129.85</v>
      </c>
      <c r="AB77" s="76">
        <f>-STOA!Q77</f>
        <v>0</v>
      </c>
      <c r="AC77">
        <f t="shared" si="3"/>
        <v>1.022878417182826</v>
      </c>
      <c r="AD77">
        <f t="shared" si="4"/>
        <v>130.09530158281717</v>
      </c>
      <c r="AE77">
        <f>'IDT-1'!E77</f>
        <v>0</v>
      </c>
      <c r="AF77" s="25"/>
      <c r="AG77">
        <f t="shared" si="5"/>
        <v>130.09530158281717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1.2781800000000001</v>
      </c>
      <c r="E78">
        <f>GT_NG!S78</f>
        <v>-0.01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129.85</v>
      </c>
      <c r="AB78" s="76">
        <f>-STOA!Q78</f>
        <v>0</v>
      </c>
      <c r="AC78">
        <f t="shared" si="3"/>
        <v>1.022878417182826</v>
      </c>
      <c r="AD78">
        <f t="shared" si="4"/>
        <v>130.09530158281717</v>
      </c>
      <c r="AE78">
        <f>'IDT-1'!E78</f>
        <v>0</v>
      </c>
      <c r="AF78" s="25"/>
      <c r="AG78">
        <f t="shared" si="5"/>
        <v>130.09530158281717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1.2781800000000001</v>
      </c>
      <c r="E79">
        <f>GT_NG!S79</f>
        <v>-0.01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129.85</v>
      </c>
      <c r="AB79" s="76">
        <f>-STOA!Q79</f>
        <v>0</v>
      </c>
      <c r="AC79">
        <f t="shared" si="3"/>
        <v>1.022878417182826</v>
      </c>
      <c r="AD79">
        <f t="shared" si="4"/>
        <v>130.09530158281717</v>
      </c>
      <c r="AE79">
        <f>'IDT-1'!E79</f>
        <v>0</v>
      </c>
      <c r="AF79" s="25"/>
      <c r="AG79">
        <f t="shared" si="5"/>
        <v>130.09530158281717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1.2781800000000001</v>
      </c>
      <c r="E80">
        <f>GT_NG!S80</f>
        <v>-0.01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129.85</v>
      </c>
      <c r="AB80" s="76">
        <f>-STOA!Q80</f>
        <v>0</v>
      </c>
      <c r="AC80">
        <f t="shared" si="3"/>
        <v>1.022878417182826</v>
      </c>
      <c r="AD80">
        <f t="shared" si="4"/>
        <v>130.09530158281717</v>
      </c>
      <c r="AE80">
        <f>'IDT-1'!E80</f>
        <v>0</v>
      </c>
      <c r="AF80" s="25"/>
      <c r="AG80">
        <f t="shared" si="5"/>
        <v>130.09530158281717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1.2781800000000001</v>
      </c>
      <c r="E81">
        <f>GT_NG!S81</f>
        <v>-0.01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129.85</v>
      </c>
      <c r="AB81" s="76">
        <f>-STOA!Q81</f>
        <v>0</v>
      </c>
      <c r="AC81">
        <f t="shared" si="3"/>
        <v>1.022878417182826</v>
      </c>
      <c r="AD81">
        <f t="shared" si="4"/>
        <v>130.09530158281717</v>
      </c>
      <c r="AE81">
        <f>'IDT-1'!E81</f>
        <v>0</v>
      </c>
      <c r="AF81" s="25"/>
      <c r="AG81">
        <f t="shared" si="5"/>
        <v>130.09530158281717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1.2781800000000001</v>
      </c>
      <c r="E82">
        <f>GT_NG!S82</f>
        <v>-0.01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129.85</v>
      </c>
      <c r="AB82" s="76">
        <f>-STOA!Q82</f>
        <v>0</v>
      </c>
      <c r="AC82">
        <f t="shared" si="3"/>
        <v>1.022878417182826</v>
      </c>
      <c r="AD82">
        <f t="shared" si="4"/>
        <v>130.09530158281717</v>
      </c>
      <c r="AE82">
        <f>'IDT-1'!E82</f>
        <v>0</v>
      </c>
      <c r="AF82" s="25"/>
      <c r="AG82">
        <f t="shared" si="5"/>
        <v>130.09530158281717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1.2781800000000001</v>
      </c>
      <c r="E83">
        <f>GT_NG!S83</f>
        <v>-0.01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129.85</v>
      </c>
      <c r="AB83" s="76">
        <f>-STOA!Q83</f>
        <v>0</v>
      </c>
      <c r="AC83">
        <f t="shared" si="3"/>
        <v>1.022878417182826</v>
      </c>
      <c r="AD83">
        <f t="shared" si="4"/>
        <v>130.09530158281717</v>
      </c>
      <c r="AE83">
        <f>'IDT-1'!E83</f>
        <v>0</v>
      </c>
      <c r="AF83" s="25"/>
      <c r="AG83">
        <f t="shared" si="5"/>
        <v>130.09530158281717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1.2781800000000001</v>
      </c>
      <c r="E84">
        <f>GT_NG!S84</f>
        <v>-0.01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129.85</v>
      </c>
      <c r="AB84" s="76">
        <f>-STOA!Q84</f>
        <v>0</v>
      </c>
      <c r="AC84">
        <f t="shared" si="3"/>
        <v>1.022878417182826</v>
      </c>
      <c r="AD84">
        <f t="shared" si="4"/>
        <v>130.09530158281717</v>
      </c>
      <c r="AE84">
        <f>'IDT-1'!E84</f>
        <v>0</v>
      </c>
      <c r="AF84" s="25"/>
      <c r="AG84">
        <f t="shared" si="5"/>
        <v>130.09530158281717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1.2781800000000001</v>
      </c>
      <c r="E85">
        <f>GT_NG!S85</f>
        <v>-0.01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129.85</v>
      </c>
      <c r="AB85" s="76">
        <f>-STOA!Q85</f>
        <v>0</v>
      </c>
      <c r="AC85">
        <f t="shared" si="3"/>
        <v>1.022878417182826</v>
      </c>
      <c r="AD85">
        <f t="shared" si="4"/>
        <v>130.09530158281717</v>
      </c>
      <c r="AE85">
        <f>'IDT-1'!E85</f>
        <v>0</v>
      </c>
      <c r="AF85" s="25"/>
      <c r="AG85">
        <f t="shared" si="5"/>
        <v>130.09530158281717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1.2781800000000001</v>
      </c>
      <c r="E86">
        <f>GT_NG!S86</f>
        <v>-0.01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129.85</v>
      </c>
      <c r="AB86" s="76">
        <f>-STOA!Q86</f>
        <v>0</v>
      </c>
      <c r="AC86">
        <f t="shared" si="3"/>
        <v>1.022878417182826</v>
      </c>
      <c r="AD86">
        <f t="shared" si="4"/>
        <v>130.09530158281717</v>
      </c>
      <c r="AE86">
        <f>'IDT-1'!E86</f>
        <v>0</v>
      </c>
      <c r="AF86" s="25"/>
      <c r="AG86">
        <f t="shared" si="5"/>
        <v>130.09530158281717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1.2781800000000001</v>
      </c>
      <c r="E87">
        <f>GT_NG!S87</f>
        <v>-0.01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121.18</v>
      </c>
      <c r="AB87" s="76">
        <f>-STOA!Q87</f>
        <v>0</v>
      </c>
      <c r="AC87">
        <f t="shared" si="3"/>
        <v>0.95525241718282616</v>
      </c>
      <c r="AD87">
        <f t="shared" si="4"/>
        <v>121.49292758281719</v>
      </c>
      <c r="AE87">
        <f>'IDT-1'!E87</f>
        <v>0</v>
      </c>
      <c r="AF87" s="25"/>
      <c r="AG87">
        <f t="shared" si="5"/>
        <v>121.49292758281719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1.2781800000000001</v>
      </c>
      <c r="E88">
        <f>GT_NG!S88</f>
        <v>-0.01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121.18</v>
      </c>
      <c r="AB88" s="76">
        <f>-STOA!Q88</f>
        <v>0</v>
      </c>
      <c r="AC88">
        <f t="shared" si="3"/>
        <v>0.95525241718282616</v>
      </c>
      <c r="AD88">
        <f t="shared" si="4"/>
        <v>121.49292758281719</v>
      </c>
      <c r="AE88">
        <f>'IDT-1'!E88</f>
        <v>0</v>
      </c>
      <c r="AF88" s="25"/>
      <c r="AG88">
        <f t="shared" si="5"/>
        <v>121.49292758281719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1.2781800000000001</v>
      </c>
      <c r="E89">
        <f>GT_NG!S89</f>
        <v>-0.01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121.18</v>
      </c>
      <c r="AB89" s="76">
        <f>-STOA!Q89</f>
        <v>0</v>
      </c>
      <c r="AC89">
        <f t="shared" si="3"/>
        <v>0.95525241718282616</v>
      </c>
      <c r="AD89">
        <f t="shared" si="4"/>
        <v>121.49292758281719</v>
      </c>
      <c r="AE89">
        <f>'IDT-1'!E89</f>
        <v>0</v>
      </c>
      <c r="AF89" s="25"/>
      <c r="AG89">
        <f t="shared" si="5"/>
        <v>121.49292758281719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1.2781800000000001</v>
      </c>
      <c r="E90">
        <f>GT_NG!S90</f>
        <v>-0.01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121.18</v>
      </c>
      <c r="AB90" s="76">
        <f>-STOA!Q90</f>
        <v>0</v>
      </c>
      <c r="AC90">
        <f t="shared" si="3"/>
        <v>0.95525241718282616</v>
      </c>
      <c r="AD90">
        <f t="shared" si="4"/>
        <v>121.49292758281719</v>
      </c>
      <c r="AE90">
        <f>'IDT-1'!E90</f>
        <v>0</v>
      </c>
      <c r="AF90" s="25"/>
      <c r="AG90">
        <f t="shared" si="5"/>
        <v>121.49292758281719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1.2781800000000001</v>
      </c>
      <c r="E91">
        <f>GT_NG!S91</f>
        <v>-0.01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112.53999999999999</v>
      </c>
      <c r="AB91" s="76">
        <f>-STOA!Q91</f>
        <v>0</v>
      </c>
      <c r="AC91">
        <f t="shared" si="3"/>
        <v>0.88786041718282604</v>
      </c>
      <c r="AD91">
        <f t="shared" si="4"/>
        <v>112.92031958281717</v>
      </c>
      <c r="AE91">
        <f>'IDT-1'!E91</f>
        <v>0</v>
      </c>
      <c r="AF91" s="25"/>
      <c r="AG91">
        <f t="shared" si="5"/>
        <v>112.92031958281717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1.2781800000000001</v>
      </c>
      <c r="E92">
        <f>GT_NG!S92</f>
        <v>-0.01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112.53999999999999</v>
      </c>
      <c r="AB92" s="76">
        <f>-STOA!Q92</f>
        <v>0</v>
      </c>
      <c r="AC92">
        <f t="shared" si="3"/>
        <v>0.88786041718282604</v>
      </c>
      <c r="AD92">
        <f t="shared" si="4"/>
        <v>112.92031958281717</v>
      </c>
      <c r="AE92">
        <f>'IDT-1'!E92</f>
        <v>0</v>
      </c>
      <c r="AF92" s="25"/>
      <c r="AG92">
        <f t="shared" si="5"/>
        <v>112.92031958281717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1.2781800000000001</v>
      </c>
      <c r="E93">
        <f>GT_NG!S93</f>
        <v>-0.01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112.53999999999999</v>
      </c>
      <c r="AB93" s="76">
        <f>-STOA!Q93</f>
        <v>0</v>
      </c>
      <c r="AC93">
        <f t="shared" si="3"/>
        <v>0.88786041718282604</v>
      </c>
      <c r="AD93">
        <f t="shared" si="4"/>
        <v>112.92031958281717</v>
      </c>
      <c r="AE93">
        <f>'IDT-1'!E93</f>
        <v>0</v>
      </c>
      <c r="AF93" s="25"/>
      <c r="AG93">
        <f t="shared" si="5"/>
        <v>112.92031958281717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1.2781800000000001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112.53999999999999</v>
      </c>
      <c r="AB94" s="76">
        <f>-STOA!Q94</f>
        <v>0</v>
      </c>
      <c r="AC94">
        <f t="shared" si="3"/>
        <v>0.88786041718282604</v>
      </c>
      <c r="AD94">
        <f t="shared" si="4"/>
        <v>112.92031958281717</v>
      </c>
      <c r="AE94">
        <f>'IDT-1'!E94</f>
        <v>0</v>
      </c>
      <c r="AF94" s="25"/>
      <c r="AG94">
        <f t="shared" si="5"/>
        <v>112.92031958281717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1.2781800000000001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112.53999999999999</v>
      </c>
      <c r="AB95" s="76">
        <f>-STOA!Q95</f>
        <v>0</v>
      </c>
      <c r="AC95">
        <f t="shared" si="3"/>
        <v>0.88786041718282604</v>
      </c>
      <c r="AD95">
        <f t="shared" si="4"/>
        <v>112.92031958281717</v>
      </c>
      <c r="AE95">
        <f>'IDT-1'!E95</f>
        <v>0</v>
      </c>
      <c r="AF95" s="25"/>
      <c r="AG95">
        <f t="shared" si="5"/>
        <v>112.92031958281717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1.2781800000000001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112.53999999999999</v>
      </c>
      <c r="AB96" s="76">
        <f>-STOA!Q96</f>
        <v>0</v>
      </c>
      <c r="AC96">
        <f t="shared" si="3"/>
        <v>0.88786041718282604</v>
      </c>
      <c r="AD96">
        <f t="shared" si="4"/>
        <v>112.92031958281717</v>
      </c>
      <c r="AE96">
        <f>'IDT-1'!E96</f>
        <v>0</v>
      </c>
      <c r="AF96" s="25"/>
      <c r="AG96">
        <f t="shared" si="5"/>
        <v>112.92031958281717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1.2781800000000001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112.53999999999999</v>
      </c>
      <c r="AB97" s="76">
        <f>-STOA!Q97</f>
        <v>0</v>
      </c>
      <c r="AC97">
        <f t="shared" si="3"/>
        <v>0.88786041718282604</v>
      </c>
      <c r="AD97">
        <f t="shared" si="4"/>
        <v>112.92031958281717</v>
      </c>
      <c r="AE97">
        <f>'IDT-1'!E97</f>
        <v>0</v>
      </c>
      <c r="AF97" s="25"/>
      <c r="AG97">
        <f t="shared" si="5"/>
        <v>112.92031958281717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1.2781800000000001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112.53999999999999</v>
      </c>
      <c r="AB98" s="76">
        <f>-STOA!Q98</f>
        <v>0</v>
      </c>
      <c r="AC98">
        <f t="shared" si="3"/>
        <v>0.88786041718282604</v>
      </c>
      <c r="AD98">
        <f t="shared" si="4"/>
        <v>112.92031958281717</v>
      </c>
      <c r="AE98">
        <f>'IDT-1'!E98</f>
        <v>0</v>
      </c>
      <c r="AF98" s="25"/>
      <c r="AG98">
        <f t="shared" si="5"/>
        <v>112.92031958281717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-1.6000000000000009E-4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-0.27124999999999999</v>
      </c>
      <c r="AA99" s="76">
        <f t="shared" si="6"/>
        <v>3.1882125000000046</v>
      </c>
      <c r="AB99" s="76">
        <f t="shared" si="6"/>
        <v>0</v>
      </c>
      <c r="AC99">
        <f t="shared" si="6"/>
        <v>2.7240973191081607E-2</v>
      </c>
      <c r="AD99">
        <f t="shared" si="6"/>
        <v>2.9202378468089183</v>
      </c>
      <c r="AE99">
        <f t="shared" si="6"/>
        <v>0</v>
      </c>
      <c r="AG99">
        <f t="shared" si="6"/>
        <v>2.9202378468089183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45641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17.310000000000002</v>
      </c>
      <c r="AB3" s="76">
        <f>-STOA!R3</f>
        <v>0</v>
      </c>
      <c r="AC3">
        <f>SUMIF(B3:AB3,"&gt;0")*$AC$2-SUMIF(B3:AB3,"&lt;0")*($AC$2/(1-$AC$2))+SUMIF(AI3:AR3,"&gt;0")*$AC$2-SUMIF(AI3:AR3,"&lt;0")*($AC$2/(1-$AC$2))</f>
        <v>0.18002399999999999</v>
      </c>
      <c r="AD3">
        <f>SUM(B3:AB3,AI3:AV3)-AC3</f>
        <v>22.899976000000002</v>
      </c>
      <c r="AE3">
        <f>'IDT-1'!D3</f>
        <v>0</v>
      </c>
      <c r="AF3" s="25"/>
      <c r="AG3">
        <f>SUM(AD3:AF3)</f>
        <v>22.899976000000002</v>
      </c>
      <c r="AI3" s="35">
        <f>PXIL!L3</f>
        <v>0</v>
      </c>
      <c r="AJ3" s="35">
        <f>PXIL!R3</f>
        <v>0</v>
      </c>
      <c r="AK3" s="35">
        <f>RTM_IEX!L3</f>
        <v>5.77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17.310000000000002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0.17627999999999999</v>
      </c>
      <c r="AD4">
        <f t="shared" ref="AD4:AD67" si="1">SUM(B4:AB4,AI4:AV4)-AC4</f>
        <v>22.423720000000003</v>
      </c>
      <c r="AE4">
        <f>'IDT-1'!D4</f>
        <v>0</v>
      </c>
      <c r="AF4" s="25"/>
      <c r="AG4">
        <f t="shared" ref="AG4:AG67" si="2">SUM(AD4:AF4)</f>
        <v>22.423720000000003</v>
      </c>
      <c r="AI4" s="35">
        <f>PXIL!L4</f>
        <v>0</v>
      </c>
      <c r="AJ4" s="35">
        <f>PXIL!R4</f>
        <v>0</v>
      </c>
      <c r="AK4" s="35">
        <f>RTM_IEX!L4</f>
        <v>5.29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17.310000000000002</v>
      </c>
      <c r="AB5" s="76">
        <f>-STOA!R5</f>
        <v>0</v>
      </c>
      <c r="AC5">
        <f t="shared" si="0"/>
        <v>0.17253599999999999</v>
      </c>
      <c r="AD5">
        <f t="shared" si="1"/>
        <v>21.947464</v>
      </c>
      <c r="AE5">
        <f>'IDT-1'!D5</f>
        <v>0</v>
      </c>
      <c r="AF5" s="25"/>
      <c r="AG5">
        <f t="shared" si="2"/>
        <v>21.947464</v>
      </c>
      <c r="AI5" s="35">
        <f>PXIL!L5</f>
        <v>0</v>
      </c>
      <c r="AJ5" s="35">
        <f>PXIL!R5</f>
        <v>0</v>
      </c>
      <c r="AK5" s="35">
        <f>RTM_IEX!L5</f>
        <v>4.8099999999999996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17.310000000000002</v>
      </c>
      <c r="AB6" s="76">
        <f>-STOA!R6</f>
        <v>0</v>
      </c>
      <c r="AC6">
        <f t="shared" si="0"/>
        <v>0.17253599999999999</v>
      </c>
      <c r="AD6">
        <f t="shared" si="1"/>
        <v>21.947464</v>
      </c>
      <c r="AE6">
        <f>'IDT-1'!D6</f>
        <v>0</v>
      </c>
      <c r="AF6" s="25"/>
      <c r="AG6">
        <f t="shared" si="2"/>
        <v>21.947464</v>
      </c>
      <c r="AI6" s="35">
        <f>PXIL!L6</f>
        <v>0</v>
      </c>
      <c r="AJ6" s="35">
        <f>PXIL!R6</f>
        <v>0</v>
      </c>
      <c r="AK6" s="35">
        <f>RTM_IEX!L6</f>
        <v>4.8099999999999996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17.310000000000002</v>
      </c>
      <c r="AB7" s="76">
        <f>-STOA!R7</f>
        <v>0</v>
      </c>
      <c r="AC7">
        <f t="shared" si="0"/>
        <v>0.168792</v>
      </c>
      <c r="AD7">
        <f t="shared" si="1"/>
        <v>21.471208000000001</v>
      </c>
      <c r="AE7">
        <f>'IDT-1'!D7</f>
        <v>0</v>
      </c>
      <c r="AF7" s="25"/>
      <c r="AG7">
        <f t="shared" si="2"/>
        <v>21.471208000000001</v>
      </c>
      <c r="AI7" s="35">
        <f>PXIL!L7</f>
        <v>0</v>
      </c>
      <c r="AJ7" s="35">
        <f>PXIL!R7</f>
        <v>0</v>
      </c>
      <c r="AK7" s="35">
        <f>RTM_IEX!L7</f>
        <v>4.33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17.310000000000002</v>
      </c>
      <c r="AB8" s="76">
        <f>-STOA!R8</f>
        <v>0</v>
      </c>
      <c r="AC8">
        <f t="shared" si="0"/>
        <v>0.168792</v>
      </c>
      <c r="AD8">
        <f t="shared" si="1"/>
        <v>21.471208000000001</v>
      </c>
      <c r="AE8">
        <f>'IDT-1'!D8</f>
        <v>0</v>
      </c>
      <c r="AF8" s="25"/>
      <c r="AG8">
        <f t="shared" si="2"/>
        <v>21.471208000000001</v>
      </c>
      <c r="AI8" s="35">
        <f>PXIL!L8</f>
        <v>0</v>
      </c>
      <c r="AJ8" s="35">
        <f>PXIL!R8</f>
        <v>0</v>
      </c>
      <c r="AK8" s="35">
        <f>RTM_IEX!L8</f>
        <v>4.33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17.310000000000002</v>
      </c>
      <c r="AB9" s="76">
        <f>-STOA!R9</f>
        <v>0</v>
      </c>
      <c r="AC9">
        <f t="shared" si="0"/>
        <v>0.161304</v>
      </c>
      <c r="AD9">
        <f t="shared" si="1"/>
        <v>20.518696000000002</v>
      </c>
      <c r="AE9">
        <f>'IDT-1'!D9</f>
        <v>0</v>
      </c>
      <c r="AF9" s="25"/>
      <c r="AG9">
        <f t="shared" si="2"/>
        <v>20.518696000000002</v>
      </c>
      <c r="AI9" s="35">
        <f>PXIL!L9</f>
        <v>0</v>
      </c>
      <c r="AJ9" s="35">
        <f>PXIL!R9</f>
        <v>0</v>
      </c>
      <c r="AK9" s="35">
        <f>RTM_IEX!L9</f>
        <v>3.37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17.310000000000002</v>
      </c>
      <c r="AB10" s="76">
        <f>-STOA!R10</f>
        <v>0</v>
      </c>
      <c r="AC10">
        <f t="shared" si="0"/>
        <v>0.159744</v>
      </c>
      <c r="AD10">
        <f t="shared" si="1"/>
        <v>20.320256000000004</v>
      </c>
      <c r="AE10">
        <f>'IDT-1'!D10</f>
        <v>0</v>
      </c>
      <c r="AF10" s="25"/>
      <c r="AG10">
        <f t="shared" si="2"/>
        <v>20.320256000000004</v>
      </c>
      <c r="AI10" s="35">
        <f>PXIL!L10</f>
        <v>0</v>
      </c>
      <c r="AJ10" s="35">
        <f>PXIL!R10</f>
        <v>0</v>
      </c>
      <c r="AK10" s="35">
        <f>RTM_IEX!L10</f>
        <v>3.17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17.310000000000002</v>
      </c>
      <c r="AB11" s="76">
        <f>-STOA!R11</f>
        <v>0</v>
      </c>
      <c r="AC11">
        <f t="shared" si="0"/>
        <v>0.159744</v>
      </c>
      <c r="AD11">
        <f t="shared" si="1"/>
        <v>20.320256000000004</v>
      </c>
      <c r="AE11">
        <f>'IDT-1'!D11</f>
        <v>0</v>
      </c>
      <c r="AF11" s="25"/>
      <c r="AG11">
        <f t="shared" si="2"/>
        <v>20.320256000000004</v>
      </c>
      <c r="AI11" s="35">
        <f>PXIL!L11</f>
        <v>0</v>
      </c>
      <c r="AJ11" s="35">
        <f>PXIL!R11</f>
        <v>0</v>
      </c>
      <c r="AK11" s="35">
        <f>RTM_IEX!L11</f>
        <v>3.17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17.310000000000002</v>
      </c>
      <c r="AB12" s="76">
        <f>-STOA!R12</f>
        <v>0</v>
      </c>
      <c r="AC12">
        <f t="shared" si="0"/>
        <v>0.159744</v>
      </c>
      <c r="AD12">
        <f t="shared" si="1"/>
        <v>20.320256000000004</v>
      </c>
      <c r="AE12">
        <f>'IDT-1'!D12</f>
        <v>0</v>
      </c>
      <c r="AF12" s="25"/>
      <c r="AG12">
        <f t="shared" si="2"/>
        <v>20.320256000000004</v>
      </c>
      <c r="AI12" s="35">
        <f>PXIL!L12</f>
        <v>0</v>
      </c>
      <c r="AJ12" s="35">
        <f>PXIL!R12</f>
        <v>0</v>
      </c>
      <c r="AK12" s="35">
        <f>RTM_IEX!L12</f>
        <v>3.17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17.310000000000002</v>
      </c>
      <c r="AB13" s="76">
        <f>-STOA!R13</f>
        <v>0</v>
      </c>
      <c r="AC13">
        <f t="shared" si="0"/>
        <v>0.15756000000000001</v>
      </c>
      <c r="AD13">
        <f t="shared" si="1"/>
        <v>20.042440000000003</v>
      </c>
      <c r="AE13">
        <f>'IDT-1'!D13</f>
        <v>0</v>
      </c>
      <c r="AF13" s="25"/>
      <c r="AG13">
        <f t="shared" si="2"/>
        <v>20.042440000000003</v>
      </c>
      <c r="AI13" s="35">
        <f>PXIL!L13</f>
        <v>0</v>
      </c>
      <c r="AJ13" s="35">
        <f>PXIL!R13</f>
        <v>0</v>
      </c>
      <c r="AK13" s="35">
        <f>RTM_IEX!L13</f>
        <v>2.89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17.310000000000002</v>
      </c>
      <c r="AB14" s="76">
        <f>-STOA!R14</f>
        <v>0</v>
      </c>
      <c r="AC14">
        <f t="shared" si="0"/>
        <v>0.15904199999999999</v>
      </c>
      <c r="AD14">
        <f t="shared" si="1"/>
        <v>20.230958000000001</v>
      </c>
      <c r="AE14">
        <f>'IDT-1'!D14</f>
        <v>0</v>
      </c>
      <c r="AF14" s="25"/>
      <c r="AG14">
        <f t="shared" si="2"/>
        <v>20.230958000000001</v>
      </c>
      <c r="AI14" s="35">
        <f>PXIL!L14</f>
        <v>0</v>
      </c>
      <c r="AJ14" s="35">
        <f>PXIL!R14</f>
        <v>0</v>
      </c>
      <c r="AK14" s="35">
        <f>RTM_IEX!L14</f>
        <v>3.08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17.310000000000002</v>
      </c>
      <c r="AB15" s="76">
        <f>-STOA!R15</f>
        <v>0</v>
      </c>
      <c r="AC15">
        <f t="shared" si="0"/>
        <v>0.15904199999999999</v>
      </c>
      <c r="AD15">
        <f t="shared" si="1"/>
        <v>20.230958000000001</v>
      </c>
      <c r="AE15">
        <f>'IDT-1'!D15</f>
        <v>0</v>
      </c>
      <c r="AF15" s="25"/>
      <c r="AG15">
        <f t="shared" si="2"/>
        <v>20.230958000000001</v>
      </c>
      <c r="AI15" s="35">
        <f>PXIL!L15</f>
        <v>0</v>
      </c>
      <c r="AJ15" s="35">
        <f>PXIL!R15</f>
        <v>0</v>
      </c>
      <c r="AK15" s="35">
        <f>RTM_IEX!L15</f>
        <v>3.08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17.310000000000002</v>
      </c>
      <c r="AB16" s="76">
        <f>-STOA!R16</f>
        <v>0</v>
      </c>
      <c r="AC16">
        <f t="shared" si="0"/>
        <v>0.15904199999999999</v>
      </c>
      <c r="AD16">
        <f t="shared" si="1"/>
        <v>20.230958000000001</v>
      </c>
      <c r="AE16">
        <f>'IDT-1'!D16</f>
        <v>0</v>
      </c>
      <c r="AF16" s="25"/>
      <c r="AG16">
        <f t="shared" si="2"/>
        <v>20.230958000000001</v>
      </c>
      <c r="AI16" s="35">
        <f>PXIL!L16</f>
        <v>0</v>
      </c>
      <c r="AJ16" s="35">
        <f>PXIL!R16</f>
        <v>0</v>
      </c>
      <c r="AK16" s="35">
        <f>RTM_IEX!L16</f>
        <v>3.08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17.310000000000002</v>
      </c>
      <c r="AB17" s="76">
        <f>-STOA!R17</f>
        <v>0</v>
      </c>
      <c r="AC17">
        <f t="shared" si="0"/>
        <v>0.15904199999999999</v>
      </c>
      <c r="AD17">
        <f t="shared" si="1"/>
        <v>20.230958000000001</v>
      </c>
      <c r="AE17">
        <f>'IDT-1'!D17</f>
        <v>0</v>
      </c>
      <c r="AF17" s="25"/>
      <c r="AG17">
        <f t="shared" si="2"/>
        <v>20.230958000000001</v>
      </c>
      <c r="AI17" s="35">
        <f>PXIL!L17</f>
        <v>0</v>
      </c>
      <c r="AJ17" s="35">
        <f>PXIL!R17</f>
        <v>0</v>
      </c>
      <c r="AK17" s="35">
        <f>RTM_IEX!L17</f>
        <v>3.08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17.310000000000002</v>
      </c>
      <c r="AB18" s="76">
        <f>-STOA!R18</f>
        <v>0</v>
      </c>
      <c r="AC18">
        <f t="shared" si="0"/>
        <v>0.160524</v>
      </c>
      <c r="AD18">
        <f t="shared" si="1"/>
        <v>20.419476000000003</v>
      </c>
      <c r="AE18">
        <f>'IDT-1'!D18</f>
        <v>0</v>
      </c>
      <c r="AF18" s="25"/>
      <c r="AG18">
        <f t="shared" si="2"/>
        <v>20.419476000000003</v>
      </c>
      <c r="AI18" s="35">
        <f>PXIL!L18</f>
        <v>0</v>
      </c>
      <c r="AJ18" s="35">
        <f>PXIL!R18</f>
        <v>0</v>
      </c>
      <c r="AK18" s="35">
        <f>RTM_IEX!L18</f>
        <v>3.27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17.310000000000002</v>
      </c>
      <c r="AB19" s="76">
        <f>-STOA!R19</f>
        <v>0</v>
      </c>
      <c r="AC19">
        <f t="shared" si="0"/>
        <v>0.16278599999999999</v>
      </c>
      <c r="AD19">
        <f t="shared" si="1"/>
        <v>20.707214</v>
      </c>
      <c r="AE19">
        <f>'IDT-1'!D19</f>
        <v>0</v>
      </c>
      <c r="AF19" s="25"/>
      <c r="AG19">
        <f t="shared" si="2"/>
        <v>20.707214</v>
      </c>
      <c r="AI19" s="35">
        <f>PXIL!L19</f>
        <v>0</v>
      </c>
      <c r="AJ19" s="35">
        <f>PXIL!R19</f>
        <v>0</v>
      </c>
      <c r="AK19" s="35">
        <f>RTM_IEX!L19</f>
        <v>3.56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17.310000000000002</v>
      </c>
      <c r="AB20" s="76">
        <f>-STOA!R20</f>
        <v>0</v>
      </c>
      <c r="AC20">
        <f t="shared" si="0"/>
        <v>0.16730999999999999</v>
      </c>
      <c r="AD20">
        <f t="shared" si="1"/>
        <v>21.282690000000002</v>
      </c>
      <c r="AE20">
        <f>'IDT-1'!D20</f>
        <v>0</v>
      </c>
      <c r="AF20" s="25"/>
      <c r="AG20">
        <f t="shared" si="2"/>
        <v>21.282690000000002</v>
      </c>
      <c r="AI20" s="35">
        <f>PXIL!L20</f>
        <v>0</v>
      </c>
      <c r="AJ20" s="35">
        <f>PXIL!R20</f>
        <v>0</v>
      </c>
      <c r="AK20" s="35">
        <f>RTM_IEX!L20</f>
        <v>4.1399999999999997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17.310000000000002</v>
      </c>
      <c r="AB21" s="76">
        <f>-STOA!R21</f>
        <v>0</v>
      </c>
      <c r="AC21">
        <f t="shared" si="0"/>
        <v>0.16730999999999999</v>
      </c>
      <c r="AD21">
        <f t="shared" si="1"/>
        <v>21.282690000000002</v>
      </c>
      <c r="AE21">
        <f>'IDT-1'!D21</f>
        <v>0</v>
      </c>
      <c r="AF21" s="25"/>
      <c r="AG21">
        <f t="shared" si="2"/>
        <v>21.282690000000002</v>
      </c>
      <c r="AI21" s="35">
        <f>PXIL!L21</f>
        <v>0</v>
      </c>
      <c r="AJ21" s="35">
        <f>PXIL!R21</f>
        <v>0</v>
      </c>
      <c r="AK21" s="35">
        <f>RTM_IEX!L21</f>
        <v>4.1399999999999997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17.310000000000002</v>
      </c>
      <c r="AB22" s="76">
        <f>-STOA!R22</f>
        <v>0</v>
      </c>
      <c r="AC22">
        <f t="shared" si="0"/>
        <v>0.17253599999999999</v>
      </c>
      <c r="AD22">
        <f t="shared" si="1"/>
        <v>21.947464</v>
      </c>
      <c r="AE22">
        <f>'IDT-1'!D22</f>
        <v>0</v>
      </c>
      <c r="AF22" s="25"/>
      <c r="AG22">
        <f t="shared" si="2"/>
        <v>21.947464</v>
      </c>
      <c r="AI22" s="35">
        <f>PXIL!L22</f>
        <v>0</v>
      </c>
      <c r="AJ22" s="35">
        <f>PXIL!R22</f>
        <v>0</v>
      </c>
      <c r="AK22" s="35">
        <f>RTM_IEX!L22</f>
        <v>4.8099999999999996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</v>
      </c>
      <c r="AB23" s="76">
        <f>-STOA!R23</f>
        <v>0</v>
      </c>
      <c r="AC23">
        <f t="shared" si="0"/>
        <v>0.189774</v>
      </c>
      <c r="AD23">
        <f t="shared" si="1"/>
        <v>24.140225999999998</v>
      </c>
      <c r="AE23">
        <f>'IDT-1'!D23</f>
        <v>0</v>
      </c>
      <c r="AF23" s="25"/>
      <c r="AG23">
        <f t="shared" si="2"/>
        <v>24.140225999999998</v>
      </c>
      <c r="AI23" s="35">
        <f>PXIL!L23</f>
        <v>0</v>
      </c>
      <c r="AJ23" s="35">
        <f>PXIL!R23</f>
        <v>0</v>
      </c>
      <c r="AK23" s="35">
        <f>RTM_IEX!L23</f>
        <v>3.17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</v>
      </c>
      <c r="AB24" s="76">
        <f>-STOA!R24</f>
        <v>0</v>
      </c>
      <c r="AC24">
        <f t="shared" si="0"/>
        <v>0.195078</v>
      </c>
      <c r="AD24">
        <f t="shared" si="1"/>
        <v>24.814922000000003</v>
      </c>
      <c r="AE24">
        <f>'IDT-1'!D24</f>
        <v>0</v>
      </c>
      <c r="AF24" s="25"/>
      <c r="AG24">
        <f t="shared" si="2"/>
        <v>24.814922000000003</v>
      </c>
      <c r="AI24" s="35">
        <f>PXIL!L24</f>
        <v>0</v>
      </c>
      <c r="AJ24" s="35">
        <f>PXIL!R24</f>
        <v>0</v>
      </c>
      <c r="AK24" s="35">
        <f>RTM_IEX!L24</f>
        <v>3.85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0.26374595484781294</v>
      </c>
      <c r="AD25">
        <f t="shared" si="1"/>
        <v>27.526254045152186</v>
      </c>
      <c r="AE25">
        <f>'IDT-1'!D25</f>
        <v>0</v>
      </c>
      <c r="AF25" s="25"/>
      <c r="AG25">
        <f t="shared" si="2"/>
        <v>27.526254045152186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-3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0.24802331828260429</v>
      </c>
      <c r="AD26">
        <f t="shared" si="1"/>
        <v>29.541976681717394</v>
      </c>
      <c r="AE26">
        <f>'IDT-1'!D26</f>
        <v>0</v>
      </c>
      <c r="AF26" s="25"/>
      <c r="AG26">
        <f t="shared" si="2"/>
        <v>29.541976681717394</v>
      </c>
      <c r="AI26" s="35">
        <f>PXIL!L26</f>
        <v>0</v>
      </c>
      <c r="AJ26" s="35">
        <f>PXIL!R26</f>
        <v>0</v>
      </c>
      <c r="AK26" s="35">
        <f>RTM_IEX!L26</f>
        <v>0</v>
      </c>
      <c r="AL26" s="35">
        <f>RTM_IEX!R26</f>
        <v>-1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0.24016199999999999</v>
      </c>
      <c r="AD27">
        <f t="shared" si="1"/>
        <v>30.549837999999998</v>
      </c>
      <c r="AE27">
        <f>'IDT-1'!D27</f>
        <v>0</v>
      </c>
      <c r="AF27" s="25"/>
      <c r="AG27">
        <f t="shared" si="2"/>
        <v>30.549837999999998</v>
      </c>
      <c r="AI27" s="35">
        <f>PXIL!L27</f>
        <v>0</v>
      </c>
      <c r="AJ27" s="35">
        <f>PXIL!R27</f>
        <v>0</v>
      </c>
      <c r="AK27" s="35">
        <f>RTM_IEX!L27</f>
        <v>0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0.25513799999999998</v>
      </c>
      <c r="AD28">
        <f t="shared" si="1"/>
        <v>32.454861999999999</v>
      </c>
      <c r="AE28">
        <f>'IDT-1'!D28</f>
        <v>0</v>
      </c>
      <c r="AF28" s="25"/>
      <c r="AG28">
        <f t="shared" si="2"/>
        <v>32.454861999999999</v>
      </c>
      <c r="AI28" s="35">
        <f>PXIL!L28</f>
        <v>0</v>
      </c>
      <c r="AJ28" s="35">
        <f>PXIL!R28</f>
        <v>0</v>
      </c>
      <c r="AK28" s="35">
        <f>RTM_IEX!L28</f>
        <v>1.92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0.25513799999999998</v>
      </c>
      <c r="AD29">
        <f t="shared" si="1"/>
        <v>32.454861999999999</v>
      </c>
      <c r="AE29">
        <f>'IDT-1'!D29</f>
        <v>0</v>
      </c>
      <c r="AF29" s="25"/>
      <c r="AG29">
        <f t="shared" si="2"/>
        <v>32.454861999999999</v>
      </c>
      <c r="AI29" s="35">
        <f>PXIL!L29</f>
        <v>0</v>
      </c>
      <c r="AJ29" s="35">
        <f>PXIL!R29</f>
        <v>0</v>
      </c>
      <c r="AK29" s="35">
        <f>RTM_IEX!L29</f>
        <v>1.92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0.25513799999999998</v>
      </c>
      <c r="AD30">
        <f t="shared" si="1"/>
        <v>32.454861999999999</v>
      </c>
      <c r="AE30">
        <f>'IDT-1'!D30</f>
        <v>0</v>
      </c>
      <c r="AF30" s="25"/>
      <c r="AG30">
        <f t="shared" si="2"/>
        <v>32.454861999999999</v>
      </c>
      <c r="AI30" s="35">
        <f>PXIL!L30</f>
        <v>0</v>
      </c>
      <c r="AJ30" s="35">
        <f>PXIL!R30</f>
        <v>0</v>
      </c>
      <c r="AK30" s="35">
        <f>RTM_IEX!L30</f>
        <v>1.92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0.25513799999999998</v>
      </c>
      <c r="AD31">
        <f t="shared" si="1"/>
        <v>32.454861999999999</v>
      </c>
      <c r="AE31">
        <f>'IDT-1'!D31</f>
        <v>0</v>
      </c>
      <c r="AF31" s="25"/>
      <c r="AG31">
        <f t="shared" si="2"/>
        <v>32.454861999999999</v>
      </c>
      <c r="AI31" s="35">
        <f>PXIL!L31</f>
        <v>0</v>
      </c>
      <c r="AJ31" s="35">
        <f>PXIL!R31</f>
        <v>0</v>
      </c>
      <c r="AK31" s="35">
        <f>RTM_IEX!L31</f>
        <v>1.92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0.25513799999999998</v>
      </c>
      <c r="AD32">
        <f t="shared" si="1"/>
        <v>32.454861999999999</v>
      </c>
      <c r="AE32">
        <f>'IDT-1'!D32</f>
        <v>0</v>
      </c>
      <c r="AF32" s="25"/>
      <c r="AG32">
        <f t="shared" si="2"/>
        <v>32.454861999999999</v>
      </c>
      <c r="AI32" s="35">
        <f>PXIL!L32</f>
        <v>0</v>
      </c>
      <c r="AJ32" s="35">
        <f>PXIL!R32</f>
        <v>0</v>
      </c>
      <c r="AK32" s="35">
        <f>RTM_IEX!L32</f>
        <v>1.92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0.24764999999999998</v>
      </c>
      <c r="AD33">
        <f t="shared" si="1"/>
        <v>31.50235</v>
      </c>
      <c r="AE33">
        <f>'IDT-1'!D33</f>
        <v>0</v>
      </c>
      <c r="AF33" s="25"/>
      <c r="AG33">
        <f t="shared" si="2"/>
        <v>31.50235</v>
      </c>
      <c r="AI33" s="35">
        <f>PXIL!L33</f>
        <v>0</v>
      </c>
      <c r="AJ33" s="35">
        <f>PXIL!R33</f>
        <v>0</v>
      </c>
      <c r="AK33" s="35">
        <f>RTM_IEX!L33</f>
        <v>0.96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0.25513799999999998</v>
      </c>
      <c r="AD34">
        <f t="shared" si="1"/>
        <v>32.454861999999999</v>
      </c>
      <c r="AE34">
        <f>'IDT-1'!D34</f>
        <v>0</v>
      </c>
      <c r="AF34" s="25"/>
      <c r="AG34">
        <f t="shared" si="2"/>
        <v>32.454861999999999</v>
      </c>
      <c r="AI34" s="35">
        <f>PXIL!L34</f>
        <v>0</v>
      </c>
      <c r="AJ34" s="35">
        <f>PXIL!R34</f>
        <v>0</v>
      </c>
      <c r="AK34" s="35">
        <f>RTM_IEX!L34</f>
        <v>1.92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0.24016199999999999</v>
      </c>
      <c r="AD35">
        <f t="shared" si="1"/>
        <v>30.549837999999998</v>
      </c>
      <c r="AE35">
        <f>'IDT-1'!D35</f>
        <v>0</v>
      </c>
      <c r="AF35" s="25"/>
      <c r="AG35">
        <f t="shared" si="2"/>
        <v>30.549837999999998</v>
      </c>
      <c r="AI35" s="35">
        <f>PXIL!L35</f>
        <v>0</v>
      </c>
      <c r="AJ35" s="35">
        <f>PXIL!R35</f>
        <v>0</v>
      </c>
      <c r="AK35" s="35">
        <f>RTM_IEX!L35</f>
        <v>0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0.24016199999999999</v>
      </c>
      <c r="AD36">
        <f t="shared" si="1"/>
        <v>30.549837999999998</v>
      </c>
      <c r="AE36">
        <f>'IDT-1'!D36</f>
        <v>0</v>
      </c>
      <c r="AF36" s="25"/>
      <c r="AG36">
        <f t="shared" si="2"/>
        <v>30.549837999999998</v>
      </c>
      <c r="AI36" s="35">
        <f>PXIL!L36</f>
        <v>0</v>
      </c>
      <c r="AJ36" s="35">
        <f>PXIL!R36</f>
        <v>0</v>
      </c>
      <c r="AK36" s="35">
        <f>RTM_IEX!L36</f>
        <v>0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</v>
      </c>
      <c r="AB37" s="76">
        <f>-STOA!R37</f>
        <v>0</v>
      </c>
      <c r="AC37">
        <f t="shared" si="0"/>
        <v>0.25880399999999998</v>
      </c>
      <c r="AD37">
        <f t="shared" si="1"/>
        <v>32.921196000000002</v>
      </c>
      <c r="AE37">
        <f>'IDT-1'!D37</f>
        <v>0</v>
      </c>
      <c r="AF37" s="25"/>
      <c r="AG37">
        <f t="shared" si="2"/>
        <v>32.921196000000002</v>
      </c>
      <c r="AI37" s="35">
        <f>PXIL!L37</f>
        <v>0</v>
      </c>
      <c r="AJ37" s="35">
        <f>PXIL!R37</f>
        <v>0</v>
      </c>
      <c r="AK37" s="35">
        <f>RTM_IEX!L37</f>
        <v>12.02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</v>
      </c>
      <c r="AB38" s="76">
        <f>-STOA!R38</f>
        <v>0</v>
      </c>
      <c r="AC38">
        <f t="shared" si="0"/>
        <v>0.25880399999999998</v>
      </c>
      <c r="AD38">
        <f t="shared" si="1"/>
        <v>32.921196000000002</v>
      </c>
      <c r="AE38">
        <f>'IDT-1'!D38</f>
        <v>0</v>
      </c>
      <c r="AF38" s="25"/>
      <c r="AG38">
        <f t="shared" si="2"/>
        <v>32.921196000000002</v>
      </c>
      <c r="AI38" s="35">
        <f>PXIL!L38</f>
        <v>0</v>
      </c>
      <c r="AJ38" s="35">
        <f>PXIL!R38</f>
        <v>0</v>
      </c>
      <c r="AK38" s="35">
        <f>RTM_IEX!L38</f>
        <v>12.02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25.009999999999998</v>
      </c>
      <c r="AB39" s="76">
        <f>-STOA!R39</f>
        <v>0</v>
      </c>
      <c r="AC39">
        <f t="shared" si="0"/>
        <v>0.26262599999999997</v>
      </c>
      <c r="AD39">
        <f t="shared" si="1"/>
        <v>33.407374000000004</v>
      </c>
      <c r="AE39">
        <f>'IDT-1'!D39</f>
        <v>0</v>
      </c>
      <c r="AF39" s="25"/>
      <c r="AG39">
        <f t="shared" si="2"/>
        <v>33.407374000000004</v>
      </c>
      <c r="AI39" s="35">
        <f>PXIL!L39</f>
        <v>0</v>
      </c>
      <c r="AJ39" s="35">
        <f>PXIL!R39</f>
        <v>0</v>
      </c>
      <c r="AK39" s="35">
        <f>RTM_IEX!L39</f>
        <v>8.66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25.009999999999998</v>
      </c>
      <c r="AB40" s="76">
        <f>-STOA!R40</f>
        <v>0</v>
      </c>
      <c r="AC40">
        <f t="shared" si="0"/>
        <v>0.26262599999999997</v>
      </c>
      <c r="AD40">
        <f t="shared" si="1"/>
        <v>33.407374000000004</v>
      </c>
      <c r="AE40">
        <f>'IDT-1'!D40</f>
        <v>0</v>
      </c>
      <c r="AF40" s="25"/>
      <c r="AG40">
        <f t="shared" si="2"/>
        <v>33.407374000000004</v>
      </c>
      <c r="AI40" s="35">
        <f>PXIL!L40</f>
        <v>0</v>
      </c>
      <c r="AJ40" s="35">
        <f>PXIL!R40</f>
        <v>0</v>
      </c>
      <c r="AK40" s="35">
        <f>RTM_IEX!L40</f>
        <v>8.66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25.009999999999998</v>
      </c>
      <c r="AB41" s="76">
        <f>-STOA!R41</f>
        <v>0</v>
      </c>
      <c r="AC41">
        <f t="shared" si="0"/>
        <v>0.27011399999999997</v>
      </c>
      <c r="AD41">
        <f t="shared" si="1"/>
        <v>34.359885999999996</v>
      </c>
      <c r="AE41">
        <f>'IDT-1'!D41</f>
        <v>0</v>
      </c>
      <c r="AF41" s="25"/>
      <c r="AG41">
        <f t="shared" si="2"/>
        <v>34.359885999999996</v>
      </c>
      <c r="AI41" s="35">
        <f>PXIL!L41</f>
        <v>0</v>
      </c>
      <c r="AJ41" s="35">
        <f>PXIL!R41</f>
        <v>0</v>
      </c>
      <c r="AK41" s="35">
        <f>RTM_IEX!L41</f>
        <v>9.6199999999999992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25.009999999999998</v>
      </c>
      <c r="AB42" s="76">
        <f>-STOA!R42</f>
        <v>0</v>
      </c>
      <c r="AC42">
        <f t="shared" si="0"/>
        <v>0.27011399999999997</v>
      </c>
      <c r="AD42">
        <f t="shared" si="1"/>
        <v>34.359885999999996</v>
      </c>
      <c r="AE42">
        <f>'IDT-1'!D42</f>
        <v>0</v>
      </c>
      <c r="AF42" s="25"/>
      <c r="AG42">
        <f t="shared" si="2"/>
        <v>34.359885999999996</v>
      </c>
      <c r="AI42" s="35">
        <f>PXIL!L42</f>
        <v>0</v>
      </c>
      <c r="AJ42" s="35">
        <f>PXIL!R42</f>
        <v>0</v>
      </c>
      <c r="AK42" s="35">
        <f>RTM_IEX!L42</f>
        <v>9.6199999999999992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</v>
      </c>
      <c r="AB43" s="76">
        <f>-STOA!R43</f>
        <v>0</v>
      </c>
      <c r="AC43">
        <f t="shared" si="0"/>
        <v>0.25505999999999995</v>
      </c>
      <c r="AD43">
        <f t="shared" si="1"/>
        <v>32.444940000000003</v>
      </c>
      <c r="AE43">
        <f>'IDT-1'!D43</f>
        <v>0</v>
      </c>
      <c r="AF43" s="25"/>
      <c r="AG43">
        <f t="shared" si="2"/>
        <v>32.444940000000003</v>
      </c>
      <c r="AI43" s="35">
        <f>PXIL!L43</f>
        <v>0</v>
      </c>
      <c r="AJ43" s="35">
        <f>PXIL!R43</f>
        <v>0</v>
      </c>
      <c r="AK43" s="35">
        <f>RTM_IEX!L43</f>
        <v>6.73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</v>
      </c>
      <c r="AB44" s="76">
        <f>-STOA!R44</f>
        <v>0</v>
      </c>
      <c r="AC44">
        <f t="shared" si="0"/>
        <v>0.24008399999999996</v>
      </c>
      <c r="AD44">
        <f t="shared" si="1"/>
        <v>30.539915999999998</v>
      </c>
      <c r="AE44">
        <f>'IDT-1'!D44</f>
        <v>0</v>
      </c>
      <c r="AF44" s="25"/>
      <c r="AG44">
        <f t="shared" si="2"/>
        <v>30.539915999999998</v>
      </c>
      <c r="AI44" s="35">
        <f>PXIL!L44</f>
        <v>0</v>
      </c>
      <c r="AJ44" s="35">
        <f>PXIL!R44</f>
        <v>0</v>
      </c>
      <c r="AK44" s="35">
        <f>RTM_IEX!L44</f>
        <v>4.8099999999999996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</v>
      </c>
      <c r="AB45" s="76">
        <f>-STOA!R45</f>
        <v>0</v>
      </c>
      <c r="AC45">
        <f t="shared" si="0"/>
        <v>0.23259599999999997</v>
      </c>
      <c r="AD45">
        <f t="shared" si="1"/>
        <v>29.587403999999999</v>
      </c>
      <c r="AE45">
        <f>'IDT-1'!D45</f>
        <v>0</v>
      </c>
      <c r="AF45" s="25"/>
      <c r="AG45">
        <f t="shared" si="2"/>
        <v>29.587403999999999</v>
      </c>
      <c r="AI45" s="35">
        <f>PXIL!L45</f>
        <v>0</v>
      </c>
      <c r="AJ45" s="35">
        <f>PXIL!R45</f>
        <v>0</v>
      </c>
      <c r="AK45" s="35">
        <f>RTM_IEX!L45</f>
        <v>3.85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</v>
      </c>
      <c r="AB46" s="76">
        <f>-STOA!R46</f>
        <v>0</v>
      </c>
      <c r="AC46">
        <f t="shared" si="0"/>
        <v>0.23259599999999997</v>
      </c>
      <c r="AD46">
        <f t="shared" si="1"/>
        <v>29.587403999999999</v>
      </c>
      <c r="AE46">
        <f>'IDT-1'!D46</f>
        <v>0</v>
      </c>
      <c r="AF46" s="25"/>
      <c r="AG46">
        <f t="shared" si="2"/>
        <v>29.587403999999999</v>
      </c>
      <c r="AI46" s="35">
        <f>PXIL!L46</f>
        <v>0</v>
      </c>
      <c r="AJ46" s="35">
        <f>PXIL!R46</f>
        <v>0</v>
      </c>
      <c r="AK46" s="35">
        <f>RTM_IEX!L46</f>
        <v>3.85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24.040000000000003</v>
      </c>
      <c r="AB47" s="76">
        <f>-STOA!R47</f>
        <v>0</v>
      </c>
      <c r="AC47">
        <f t="shared" si="0"/>
        <v>0.21754200000000001</v>
      </c>
      <c r="AD47">
        <f t="shared" si="1"/>
        <v>27.672458000000002</v>
      </c>
      <c r="AE47">
        <f>'IDT-1'!D47</f>
        <v>0</v>
      </c>
      <c r="AF47" s="25"/>
      <c r="AG47">
        <f t="shared" si="2"/>
        <v>27.672458000000002</v>
      </c>
      <c r="AI47" s="35">
        <f>PXIL!L47</f>
        <v>0</v>
      </c>
      <c r="AJ47" s="35">
        <f>PXIL!R47</f>
        <v>0</v>
      </c>
      <c r="AK47" s="35">
        <f>RTM_IEX!L47</f>
        <v>3.85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24.040000000000003</v>
      </c>
      <c r="AB48" s="76">
        <f>-STOA!R48</f>
        <v>0</v>
      </c>
      <c r="AC48">
        <f t="shared" si="0"/>
        <v>0.21754200000000001</v>
      </c>
      <c r="AD48">
        <f t="shared" si="1"/>
        <v>27.672458000000002</v>
      </c>
      <c r="AE48">
        <f>'IDT-1'!D48</f>
        <v>0</v>
      </c>
      <c r="AF48" s="25"/>
      <c r="AG48">
        <f t="shared" si="2"/>
        <v>27.672458000000002</v>
      </c>
      <c r="AI48" s="35">
        <f>PXIL!L48</f>
        <v>0</v>
      </c>
      <c r="AJ48" s="35">
        <f>PXIL!R48</f>
        <v>0</v>
      </c>
      <c r="AK48" s="35">
        <f>RTM_IEX!L48</f>
        <v>3.85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24.040000000000003</v>
      </c>
      <c r="AB49" s="76">
        <f>-STOA!R49</f>
        <v>0</v>
      </c>
      <c r="AC49">
        <f t="shared" si="0"/>
        <v>0.21005400000000002</v>
      </c>
      <c r="AD49">
        <f t="shared" si="1"/>
        <v>26.719946000000004</v>
      </c>
      <c r="AE49">
        <f>'IDT-1'!D49</f>
        <v>0</v>
      </c>
      <c r="AF49" s="25"/>
      <c r="AG49">
        <f t="shared" si="2"/>
        <v>26.719946000000004</v>
      </c>
      <c r="AI49" s="35">
        <f>PXIL!L49</f>
        <v>0</v>
      </c>
      <c r="AJ49" s="35">
        <f>PXIL!R49</f>
        <v>0</v>
      </c>
      <c r="AK49" s="35">
        <f>RTM_IEX!L49</f>
        <v>2.89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24.040000000000003</v>
      </c>
      <c r="AB50" s="76">
        <f>-STOA!R50</f>
        <v>0</v>
      </c>
      <c r="AC50">
        <f t="shared" si="0"/>
        <v>0.21005400000000002</v>
      </c>
      <c r="AD50">
        <f t="shared" si="1"/>
        <v>26.719946000000004</v>
      </c>
      <c r="AE50">
        <f>'IDT-1'!D50</f>
        <v>0</v>
      </c>
      <c r="AF50" s="25"/>
      <c r="AG50">
        <f t="shared" si="2"/>
        <v>26.719946000000004</v>
      </c>
      <c r="AI50" s="35">
        <f>PXIL!L50</f>
        <v>0</v>
      </c>
      <c r="AJ50" s="35">
        <f>PXIL!R50</f>
        <v>0</v>
      </c>
      <c r="AK50" s="35">
        <f>RTM_IEX!L50</f>
        <v>2.89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24.040000000000003</v>
      </c>
      <c r="AB51" s="76">
        <f>-STOA!R51</f>
        <v>0</v>
      </c>
      <c r="AC51">
        <f t="shared" si="0"/>
        <v>0.23478000000000002</v>
      </c>
      <c r="AD51">
        <f t="shared" si="1"/>
        <v>29.865220000000001</v>
      </c>
      <c r="AE51">
        <f>'IDT-1'!D51</f>
        <v>0</v>
      </c>
      <c r="AF51" s="25"/>
      <c r="AG51">
        <f t="shared" si="2"/>
        <v>29.865220000000001</v>
      </c>
      <c r="AI51" s="35">
        <f>PXIL!L51</f>
        <v>0</v>
      </c>
      <c r="AJ51" s="35">
        <f>PXIL!R51</f>
        <v>0</v>
      </c>
      <c r="AK51" s="35">
        <f>RTM_IEX!L51</f>
        <v>6.06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24.040000000000003</v>
      </c>
      <c r="AB52" s="76">
        <f>-STOA!R52</f>
        <v>0</v>
      </c>
      <c r="AC52">
        <f t="shared" si="0"/>
        <v>0.232518</v>
      </c>
      <c r="AD52">
        <f t="shared" si="1"/>
        <v>29.577482000000003</v>
      </c>
      <c r="AE52">
        <f>'IDT-1'!D52</f>
        <v>0</v>
      </c>
      <c r="AF52" s="25"/>
      <c r="AG52">
        <f t="shared" si="2"/>
        <v>29.577482000000003</v>
      </c>
      <c r="AI52" s="35">
        <f>PXIL!L52</f>
        <v>0</v>
      </c>
      <c r="AJ52" s="35">
        <f>PXIL!R52</f>
        <v>0</v>
      </c>
      <c r="AK52" s="35">
        <f>RTM_IEX!L52</f>
        <v>5.77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24.040000000000003</v>
      </c>
      <c r="AB53" s="76">
        <f>-STOA!R53</f>
        <v>0</v>
      </c>
      <c r="AC53">
        <f t="shared" si="0"/>
        <v>0.24148800000000001</v>
      </c>
      <c r="AD53">
        <f t="shared" si="1"/>
        <v>30.718512</v>
      </c>
      <c r="AE53">
        <f>'IDT-1'!D53</f>
        <v>0</v>
      </c>
      <c r="AF53" s="25"/>
      <c r="AG53">
        <f t="shared" si="2"/>
        <v>30.718512</v>
      </c>
      <c r="AI53" s="35">
        <f>PXIL!L53</f>
        <v>0</v>
      </c>
      <c r="AJ53" s="35">
        <f>PXIL!R53</f>
        <v>0</v>
      </c>
      <c r="AK53" s="35">
        <f>RTM_IEX!L53</f>
        <v>6.92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24.040000000000003</v>
      </c>
      <c r="AB54" s="76">
        <f>-STOA!R54</f>
        <v>0</v>
      </c>
      <c r="AC54">
        <f t="shared" si="0"/>
        <v>0.23852400000000001</v>
      </c>
      <c r="AD54">
        <f t="shared" si="1"/>
        <v>30.341476</v>
      </c>
      <c r="AE54">
        <f>'IDT-1'!D54</f>
        <v>0</v>
      </c>
      <c r="AF54" s="25"/>
      <c r="AG54">
        <f t="shared" si="2"/>
        <v>30.341476</v>
      </c>
      <c r="AI54" s="35">
        <f>PXIL!L54</f>
        <v>0</v>
      </c>
      <c r="AJ54" s="35">
        <f>PXIL!R54</f>
        <v>0</v>
      </c>
      <c r="AK54" s="35">
        <f>RTM_IEX!L54</f>
        <v>6.54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23.08</v>
      </c>
      <c r="AB55" s="76">
        <f>-STOA!R55</f>
        <v>0</v>
      </c>
      <c r="AC55">
        <f t="shared" si="0"/>
        <v>0.23477999999999999</v>
      </c>
      <c r="AD55">
        <f t="shared" si="1"/>
        <v>29.865219999999997</v>
      </c>
      <c r="AE55">
        <f>'IDT-1'!D55</f>
        <v>0</v>
      </c>
      <c r="AF55" s="25"/>
      <c r="AG55">
        <f t="shared" si="2"/>
        <v>29.865219999999997</v>
      </c>
      <c r="AI55" s="35">
        <f>PXIL!L55</f>
        <v>0</v>
      </c>
      <c r="AJ55" s="35">
        <f>PXIL!R55</f>
        <v>0</v>
      </c>
      <c r="AK55" s="35">
        <f>RTM_IEX!L55</f>
        <v>7.02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23.08</v>
      </c>
      <c r="AB56" s="76">
        <f>-STOA!R56</f>
        <v>0</v>
      </c>
      <c r="AC56">
        <f t="shared" si="0"/>
        <v>0.23399999999999999</v>
      </c>
      <c r="AD56">
        <f t="shared" si="1"/>
        <v>29.765999999999998</v>
      </c>
      <c r="AE56">
        <f>'IDT-1'!D56</f>
        <v>0</v>
      </c>
      <c r="AF56" s="25"/>
      <c r="AG56">
        <f t="shared" si="2"/>
        <v>29.765999999999998</v>
      </c>
      <c r="AI56" s="35">
        <f>PXIL!L56</f>
        <v>0</v>
      </c>
      <c r="AJ56" s="35">
        <f>PXIL!R56</f>
        <v>0</v>
      </c>
      <c r="AK56" s="35">
        <f>RTM_IEX!L56</f>
        <v>6.92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23.08</v>
      </c>
      <c r="AB57" s="76">
        <f>-STOA!R57</f>
        <v>0</v>
      </c>
      <c r="AC57">
        <f t="shared" si="0"/>
        <v>0.23329799999999998</v>
      </c>
      <c r="AD57">
        <f t="shared" si="1"/>
        <v>29.676701999999995</v>
      </c>
      <c r="AE57">
        <f>'IDT-1'!D57</f>
        <v>0</v>
      </c>
      <c r="AF57" s="25"/>
      <c r="AG57">
        <f t="shared" si="2"/>
        <v>29.676701999999995</v>
      </c>
      <c r="AI57" s="35">
        <f>PXIL!L57</f>
        <v>0</v>
      </c>
      <c r="AJ57" s="35">
        <f>PXIL!R57</f>
        <v>0</v>
      </c>
      <c r="AK57" s="35">
        <f>RTM_IEX!L57</f>
        <v>6.83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23.08</v>
      </c>
      <c r="AB58" s="76">
        <f>-STOA!R58</f>
        <v>0</v>
      </c>
      <c r="AC58">
        <f t="shared" si="0"/>
        <v>0.232518</v>
      </c>
      <c r="AD58">
        <f t="shared" si="1"/>
        <v>29.577482</v>
      </c>
      <c r="AE58">
        <f>'IDT-1'!D58</f>
        <v>0</v>
      </c>
      <c r="AF58" s="25"/>
      <c r="AG58">
        <f t="shared" si="2"/>
        <v>29.577482</v>
      </c>
      <c r="AI58" s="35">
        <f>PXIL!L58</f>
        <v>0</v>
      </c>
      <c r="AJ58" s="35">
        <f>PXIL!R58</f>
        <v>0</v>
      </c>
      <c r="AK58" s="35">
        <f>RTM_IEX!L58</f>
        <v>6.73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22.12</v>
      </c>
      <c r="AB59" s="76">
        <f>-STOA!R59</f>
        <v>0</v>
      </c>
      <c r="AC59">
        <f t="shared" si="0"/>
        <v>0.22503000000000001</v>
      </c>
      <c r="AD59">
        <f t="shared" si="1"/>
        <v>28.624970000000001</v>
      </c>
      <c r="AE59">
        <f>'IDT-1'!D59</f>
        <v>0</v>
      </c>
      <c r="AF59" s="25"/>
      <c r="AG59">
        <f t="shared" si="2"/>
        <v>28.624970000000001</v>
      </c>
      <c r="AI59" s="35">
        <f>PXIL!L59</f>
        <v>0</v>
      </c>
      <c r="AJ59" s="35">
        <f>PXIL!R59</f>
        <v>0</v>
      </c>
      <c r="AK59" s="35">
        <f>RTM_IEX!L59</f>
        <v>6.73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22.12</v>
      </c>
      <c r="AB60" s="76">
        <f>-STOA!R60</f>
        <v>0</v>
      </c>
      <c r="AC60">
        <f t="shared" si="0"/>
        <v>0.22503000000000001</v>
      </c>
      <c r="AD60">
        <f t="shared" si="1"/>
        <v>28.624970000000001</v>
      </c>
      <c r="AE60">
        <f>'IDT-1'!D60</f>
        <v>0</v>
      </c>
      <c r="AF60" s="25"/>
      <c r="AG60">
        <f t="shared" si="2"/>
        <v>28.624970000000001</v>
      </c>
      <c r="AI60" s="35">
        <f>PXIL!L60</f>
        <v>0</v>
      </c>
      <c r="AJ60" s="35">
        <f>PXIL!R60</f>
        <v>0</v>
      </c>
      <c r="AK60" s="35">
        <f>RTM_IEX!L60</f>
        <v>6.73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22.12</v>
      </c>
      <c r="AB61" s="76">
        <f>-STOA!R61</f>
        <v>0</v>
      </c>
      <c r="AC61">
        <f t="shared" si="0"/>
        <v>0.22503000000000001</v>
      </c>
      <c r="AD61">
        <f t="shared" si="1"/>
        <v>28.624970000000001</v>
      </c>
      <c r="AE61">
        <f>'IDT-1'!D61</f>
        <v>0</v>
      </c>
      <c r="AF61" s="25"/>
      <c r="AG61">
        <f t="shared" si="2"/>
        <v>28.624970000000001</v>
      </c>
      <c r="AI61" s="35">
        <f>PXIL!L61</f>
        <v>0</v>
      </c>
      <c r="AJ61" s="35">
        <f>PXIL!R61</f>
        <v>0</v>
      </c>
      <c r="AK61" s="35">
        <f>RTM_IEX!L61</f>
        <v>6.73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22.12</v>
      </c>
      <c r="AB62" s="76">
        <f>-STOA!R62</f>
        <v>0</v>
      </c>
      <c r="AC62">
        <f t="shared" si="0"/>
        <v>0.22503000000000001</v>
      </c>
      <c r="AD62">
        <f t="shared" si="1"/>
        <v>28.624970000000001</v>
      </c>
      <c r="AE62">
        <f>'IDT-1'!D62</f>
        <v>0</v>
      </c>
      <c r="AF62" s="25"/>
      <c r="AG62">
        <f t="shared" si="2"/>
        <v>28.624970000000001</v>
      </c>
      <c r="AI62" s="35">
        <f>PXIL!L62</f>
        <v>0</v>
      </c>
      <c r="AJ62" s="35">
        <f>PXIL!R62</f>
        <v>0</v>
      </c>
      <c r="AK62" s="35">
        <f>RTM_IEX!L62</f>
        <v>6.73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22.12</v>
      </c>
      <c r="AB63" s="76">
        <f>-STOA!R63</f>
        <v>0</v>
      </c>
      <c r="AC63">
        <f t="shared" si="0"/>
        <v>0.22503000000000001</v>
      </c>
      <c r="AD63">
        <f t="shared" si="1"/>
        <v>28.624970000000001</v>
      </c>
      <c r="AE63">
        <f>'IDT-1'!D63</f>
        <v>0</v>
      </c>
      <c r="AF63" s="25"/>
      <c r="AG63">
        <f t="shared" si="2"/>
        <v>28.624970000000001</v>
      </c>
      <c r="AI63" s="35">
        <f>PXIL!L63</f>
        <v>0</v>
      </c>
      <c r="AJ63" s="35">
        <f>PXIL!R63</f>
        <v>0</v>
      </c>
      <c r="AK63" s="35">
        <f>RTM_IEX!L63</f>
        <v>6.73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22.12</v>
      </c>
      <c r="AB64" s="76">
        <f>-STOA!R64</f>
        <v>0</v>
      </c>
      <c r="AC64">
        <f t="shared" si="0"/>
        <v>0.22503000000000001</v>
      </c>
      <c r="AD64">
        <f t="shared" si="1"/>
        <v>28.624970000000001</v>
      </c>
      <c r="AE64">
        <f>'IDT-1'!D64</f>
        <v>0</v>
      </c>
      <c r="AF64" s="25"/>
      <c r="AG64">
        <f t="shared" si="2"/>
        <v>28.624970000000001</v>
      </c>
      <c r="AI64" s="35">
        <f>PXIL!L64</f>
        <v>0</v>
      </c>
      <c r="AJ64" s="35">
        <f>PXIL!R64</f>
        <v>0</v>
      </c>
      <c r="AK64" s="35">
        <f>RTM_IEX!L64</f>
        <v>6.73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22.12</v>
      </c>
      <c r="AB65" s="76">
        <f>-STOA!R65</f>
        <v>0</v>
      </c>
      <c r="AC65">
        <f t="shared" si="0"/>
        <v>0.22503000000000001</v>
      </c>
      <c r="AD65">
        <f t="shared" si="1"/>
        <v>28.624970000000001</v>
      </c>
      <c r="AE65">
        <f>'IDT-1'!D65</f>
        <v>0</v>
      </c>
      <c r="AF65" s="25"/>
      <c r="AG65">
        <f t="shared" si="2"/>
        <v>28.624970000000001</v>
      </c>
      <c r="AI65" s="35">
        <f>PXIL!L65</f>
        <v>0</v>
      </c>
      <c r="AJ65" s="35">
        <f>PXIL!R65</f>
        <v>0</v>
      </c>
      <c r="AK65" s="35">
        <f>RTM_IEX!L65</f>
        <v>6.73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22.12</v>
      </c>
      <c r="AB66" s="76">
        <f>-STOA!R66</f>
        <v>0</v>
      </c>
      <c r="AC66">
        <f t="shared" si="0"/>
        <v>0.232518</v>
      </c>
      <c r="AD66">
        <f t="shared" si="1"/>
        <v>29.577482000000003</v>
      </c>
      <c r="AE66">
        <f>'IDT-1'!D66</f>
        <v>0</v>
      </c>
      <c r="AF66" s="25"/>
      <c r="AG66">
        <f t="shared" si="2"/>
        <v>29.577482000000003</v>
      </c>
      <c r="AI66" s="35">
        <f>PXIL!L66</f>
        <v>0</v>
      </c>
      <c r="AJ66" s="35">
        <f>PXIL!R66</f>
        <v>0</v>
      </c>
      <c r="AK66" s="35">
        <f>RTM_IEX!L66</f>
        <v>7.69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</v>
      </c>
      <c r="AB67" s="76">
        <f>-STOA!R67</f>
        <v>0</v>
      </c>
      <c r="AC67">
        <f t="shared" si="0"/>
        <v>0.23407799999999998</v>
      </c>
      <c r="AD67">
        <f t="shared" si="1"/>
        <v>29.775921999999998</v>
      </c>
      <c r="AE67">
        <f>'IDT-1'!D67</f>
        <v>0</v>
      </c>
      <c r="AF67" s="25"/>
      <c r="AG67">
        <f t="shared" si="2"/>
        <v>29.775921999999998</v>
      </c>
      <c r="AI67" s="35">
        <f>PXIL!L67</f>
        <v>0</v>
      </c>
      <c r="AJ67" s="35">
        <f>PXIL!R67</f>
        <v>0</v>
      </c>
      <c r="AK67" s="35">
        <f>RTM_IEX!L67</f>
        <v>9.81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0.24008399999999996</v>
      </c>
      <c r="AD68">
        <f t="shared" ref="AD68:AD98" si="4">SUM(B68:AB68,AI68:AV68)-AC68</f>
        <v>30.539916000000002</v>
      </c>
      <c r="AE68">
        <f>'IDT-1'!D68</f>
        <v>0</v>
      </c>
      <c r="AF68" s="25"/>
      <c r="AG68">
        <f t="shared" ref="AG68:AG98" si="5">SUM(AD68:AF68)</f>
        <v>30.539916000000002</v>
      </c>
      <c r="AI68" s="35">
        <f>PXIL!L68</f>
        <v>0</v>
      </c>
      <c r="AJ68" s="35">
        <f>PXIL!R68</f>
        <v>0</v>
      </c>
      <c r="AK68" s="35">
        <f>RTM_IEX!L68</f>
        <v>10.58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</v>
      </c>
      <c r="AB69" s="76">
        <f>-STOA!R69</f>
        <v>0</v>
      </c>
      <c r="AC69">
        <f t="shared" si="3"/>
        <v>0.23633999999999997</v>
      </c>
      <c r="AD69">
        <f t="shared" si="4"/>
        <v>30.063659999999999</v>
      </c>
      <c r="AE69">
        <f>'IDT-1'!D69</f>
        <v>0</v>
      </c>
      <c r="AF69" s="25"/>
      <c r="AG69">
        <f t="shared" si="5"/>
        <v>30.063659999999999</v>
      </c>
      <c r="AI69" s="35">
        <f>PXIL!L69</f>
        <v>0</v>
      </c>
      <c r="AJ69" s="35">
        <f>PXIL!R69</f>
        <v>0</v>
      </c>
      <c r="AK69" s="35">
        <f>RTM_IEX!L69</f>
        <v>10.1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</v>
      </c>
      <c r="AB70" s="76">
        <f>-STOA!R70</f>
        <v>0</v>
      </c>
      <c r="AC70">
        <f t="shared" si="3"/>
        <v>0.23633999999999997</v>
      </c>
      <c r="AD70">
        <f t="shared" si="4"/>
        <v>30.063659999999999</v>
      </c>
      <c r="AE70">
        <f>'IDT-1'!D70</f>
        <v>0</v>
      </c>
      <c r="AF70" s="25"/>
      <c r="AG70">
        <f t="shared" si="5"/>
        <v>30.063659999999999</v>
      </c>
      <c r="AI70" s="35">
        <f>PXIL!L70</f>
        <v>0</v>
      </c>
      <c r="AJ70" s="35">
        <f>PXIL!R70</f>
        <v>0</v>
      </c>
      <c r="AK70" s="35">
        <f>RTM_IEX!L70</f>
        <v>10.1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22.12</v>
      </c>
      <c r="AB71" s="76">
        <f>-STOA!R71</f>
        <v>0</v>
      </c>
      <c r="AC71">
        <f t="shared" si="3"/>
        <v>0.24757199999999999</v>
      </c>
      <c r="AD71">
        <f t="shared" si="4"/>
        <v>31.492428</v>
      </c>
      <c r="AE71">
        <f>'IDT-1'!D71</f>
        <v>0</v>
      </c>
      <c r="AF71" s="25"/>
      <c r="AG71">
        <f t="shared" si="5"/>
        <v>31.492428</v>
      </c>
      <c r="AI71" s="35">
        <f>PXIL!L71</f>
        <v>0</v>
      </c>
      <c r="AJ71" s="35">
        <f>PXIL!R71</f>
        <v>0</v>
      </c>
      <c r="AK71" s="35">
        <f>RTM_IEX!L71</f>
        <v>9.6199999999999992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22.12</v>
      </c>
      <c r="AB72" s="76">
        <f>-STOA!R72</f>
        <v>0</v>
      </c>
      <c r="AC72">
        <f t="shared" si="3"/>
        <v>0.262548</v>
      </c>
      <c r="AD72">
        <f t="shared" si="4"/>
        <v>33.397451999999994</v>
      </c>
      <c r="AE72">
        <f>'IDT-1'!D72</f>
        <v>0</v>
      </c>
      <c r="AF72" s="25"/>
      <c r="AG72">
        <f t="shared" si="5"/>
        <v>33.397451999999994</v>
      </c>
      <c r="AI72" s="35">
        <f>PXIL!L72</f>
        <v>0</v>
      </c>
      <c r="AJ72" s="35">
        <f>PXIL!R72</f>
        <v>0</v>
      </c>
      <c r="AK72" s="35">
        <f>RTM_IEX!L72</f>
        <v>11.54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22.12</v>
      </c>
      <c r="AB73" s="76">
        <f>-STOA!R73</f>
        <v>0</v>
      </c>
      <c r="AC73">
        <f t="shared" si="3"/>
        <v>0.26785199999999998</v>
      </c>
      <c r="AD73">
        <f t="shared" si="4"/>
        <v>34.072148000000006</v>
      </c>
      <c r="AE73">
        <f>'IDT-1'!D73</f>
        <v>0</v>
      </c>
      <c r="AF73" s="25"/>
      <c r="AG73">
        <f t="shared" si="5"/>
        <v>34.072148000000006</v>
      </c>
      <c r="AI73" s="35">
        <f>PXIL!L73</f>
        <v>0</v>
      </c>
      <c r="AJ73" s="35">
        <f>PXIL!R73</f>
        <v>0</v>
      </c>
      <c r="AK73" s="35">
        <f>RTM_IEX!L73</f>
        <v>12.22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22.12</v>
      </c>
      <c r="AB74" s="76">
        <f>-STOA!R74</f>
        <v>0</v>
      </c>
      <c r="AC74">
        <f t="shared" si="3"/>
        <v>0.28508999999999995</v>
      </c>
      <c r="AD74">
        <f t="shared" si="4"/>
        <v>36.26491</v>
      </c>
      <c r="AE74">
        <f>'IDT-1'!D74</f>
        <v>0</v>
      </c>
      <c r="AF74" s="25"/>
      <c r="AG74">
        <f t="shared" si="5"/>
        <v>36.26491</v>
      </c>
      <c r="AI74" s="35">
        <f>PXIL!L74</f>
        <v>0</v>
      </c>
      <c r="AJ74" s="35">
        <f>PXIL!R74</f>
        <v>0</v>
      </c>
      <c r="AK74" s="35">
        <f>RTM_IEX!L74</f>
        <v>14.43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</v>
      </c>
      <c r="AB75" s="76">
        <f>-STOA!R75</f>
        <v>0</v>
      </c>
      <c r="AC75">
        <f t="shared" si="3"/>
        <v>0.29780399999999996</v>
      </c>
      <c r="AD75">
        <f t="shared" si="4"/>
        <v>37.882196</v>
      </c>
      <c r="AE75">
        <f>'IDT-1'!D75</f>
        <v>0</v>
      </c>
      <c r="AF75" s="25"/>
      <c r="AG75">
        <f t="shared" si="5"/>
        <v>37.882196</v>
      </c>
      <c r="AI75" s="35">
        <f>PXIL!L75</f>
        <v>0</v>
      </c>
      <c r="AJ75" s="35">
        <f>PXIL!R75</f>
        <v>0</v>
      </c>
      <c r="AK75" s="35">
        <f>RTM_IEX!L75</f>
        <v>17.02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</v>
      </c>
      <c r="AB76" s="76">
        <f>-STOA!R76</f>
        <v>0</v>
      </c>
      <c r="AC76">
        <f t="shared" si="3"/>
        <v>0.30006599999999994</v>
      </c>
      <c r="AD76">
        <f t="shared" si="4"/>
        <v>38.169933999999998</v>
      </c>
      <c r="AE76">
        <f>'IDT-1'!D76</f>
        <v>0</v>
      </c>
      <c r="AF76" s="25"/>
      <c r="AG76">
        <f t="shared" si="5"/>
        <v>38.169933999999998</v>
      </c>
      <c r="AI76" s="35">
        <f>PXIL!L76</f>
        <v>0</v>
      </c>
      <c r="AJ76" s="35">
        <f>PXIL!R76</f>
        <v>0</v>
      </c>
      <c r="AK76" s="35">
        <f>RTM_IEX!L76</f>
        <v>17.309999999999999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</v>
      </c>
      <c r="AB77" s="76">
        <f>-STOA!R77</f>
        <v>0</v>
      </c>
      <c r="AC77">
        <f t="shared" si="3"/>
        <v>0.30006599999999994</v>
      </c>
      <c r="AD77">
        <f t="shared" si="4"/>
        <v>38.169933999999998</v>
      </c>
      <c r="AE77">
        <f>'IDT-1'!D77</f>
        <v>0</v>
      </c>
      <c r="AF77" s="25"/>
      <c r="AG77">
        <f t="shared" si="5"/>
        <v>38.169933999999998</v>
      </c>
      <c r="AI77" s="35">
        <f>PXIL!L77</f>
        <v>0</v>
      </c>
      <c r="AJ77" s="35">
        <f>PXIL!R77</f>
        <v>0</v>
      </c>
      <c r="AK77" s="35">
        <f>RTM_IEX!L77</f>
        <v>17.309999999999999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</v>
      </c>
      <c r="AB78" s="76">
        <f>-STOA!R78</f>
        <v>0</v>
      </c>
      <c r="AC78">
        <f t="shared" si="3"/>
        <v>0.30006599999999994</v>
      </c>
      <c r="AD78">
        <f t="shared" si="4"/>
        <v>38.169933999999998</v>
      </c>
      <c r="AE78">
        <f>'IDT-1'!D78</f>
        <v>0</v>
      </c>
      <c r="AF78" s="25"/>
      <c r="AG78">
        <f t="shared" si="5"/>
        <v>38.169933999999998</v>
      </c>
      <c r="AI78" s="35">
        <f>PXIL!L78</f>
        <v>0</v>
      </c>
      <c r="AJ78" s="35">
        <f>PXIL!R78</f>
        <v>0</v>
      </c>
      <c r="AK78" s="35">
        <f>RTM_IEX!L78</f>
        <v>17.309999999999999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</v>
      </c>
      <c r="AB79" s="76">
        <f>-STOA!R79</f>
        <v>0</v>
      </c>
      <c r="AC79">
        <f t="shared" si="3"/>
        <v>0.29780399999999996</v>
      </c>
      <c r="AD79">
        <f t="shared" si="4"/>
        <v>37.882196</v>
      </c>
      <c r="AE79">
        <f>'IDT-1'!D79</f>
        <v>0</v>
      </c>
      <c r="AF79" s="25"/>
      <c r="AG79">
        <f t="shared" si="5"/>
        <v>37.882196</v>
      </c>
      <c r="AI79" s="35">
        <f>PXIL!L79</f>
        <v>0</v>
      </c>
      <c r="AJ79" s="35">
        <f>PXIL!R79</f>
        <v>0</v>
      </c>
      <c r="AK79" s="35">
        <f>RTM_IEX!L79</f>
        <v>17.02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</v>
      </c>
      <c r="AB80" s="76">
        <f>-STOA!R80</f>
        <v>0</v>
      </c>
      <c r="AC80">
        <f t="shared" si="3"/>
        <v>0.292578</v>
      </c>
      <c r="AD80">
        <f t="shared" si="4"/>
        <v>37.217422000000006</v>
      </c>
      <c r="AE80">
        <f>'IDT-1'!D80</f>
        <v>0</v>
      </c>
      <c r="AF80" s="25"/>
      <c r="AG80">
        <f t="shared" si="5"/>
        <v>37.217422000000006</v>
      </c>
      <c r="AI80" s="35">
        <f>PXIL!L80</f>
        <v>0</v>
      </c>
      <c r="AJ80" s="35">
        <f>PXIL!R80</f>
        <v>0</v>
      </c>
      <c r="AK80" s="35">
        <f>RTM_IEX!L80</f>
        <v>16.350000000000001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</v>
      </c>
      <c r="AB81" s="76">
        <f>-STOA!R81</f>
        <v>0</v>
      </c>
      <c r="AC81">
        <f t="shared" si="3"/>
        <v>0.23782199999999998</v>
      </c>
      <c r="AD81">
        <f t="shared" si="4"/>
        <v>30.252178000000001</v>
      </c>
      <c r="AE81">
        <f>'IDT-1'!D81</f>
        <v>0</v>
      </c>
      <c r="AF81" s="25"/>
      <c r="AG81">
        <f t="shared" si="5"/>
        <v>30.252178000000001</v>
      </c>
      <c r="AI81" s="35">
        <f>PXIL!L81</f>
        <v>0</v>
      </c>
      <c r="AJ81" s="35">
        <f>PXIL!R81</f>
        <v>0</v>
      </c>
      <c r="AK81" s="35">
        <f>RTM_IEX!L81</f>
        <v>9.33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</v>
      </c>
      <c r="AB82" s="76">
        <f>-STOA!R82</f>
        <v>0</v>
      </c>
      <c r="AC82">
        <f t="shared" si="3"/>
        <v>0.23633999999999999</v>
      </c>
      <c r="AD82">
        <f t="shared" si="4"/>
        <v>30.063660000000002</v>
      </c>
      <c r="AE82">
        <f>'IDT-1'!D82</f>
        <v>0</v>
      </c>
      <c r="AF82" s="25"/>
      <c r="AG82">
        <f t="shared" si="5"/>
        <v>30.063660000000002</v>
      </c>
      <c r="AI82" s="35">
        <f>PXIL!L82</f>
        <v>0</v>
      </c>
      <c r="AJ82" s="35">
        <f>PXIL!R82</f>
        <v>0</v>
      </c>
      <c r="AK82" s="35">
        <f>RTM_IEX!L82</f>
        <v>9.14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</v>
      </c>
      <c r="AB83" s="76">
        <f>-STOA!R83</f>
        <v>0</v>
      </c>
      <c r="AC83">
        <f t="shared" si="3"/>
        <v>0.232596</v>
      </c>
      <c r="AD83">
        <f t="shared" si="4"/>
        <v>29.587403999999999</v>
      </c>
      <c r="AE83">
        <f>'IDT-1'!D83</f>
        <v>0</v>
      </c>
      <c r="AF83" s="25"/>
      <c r="AG83">
        <f t="shared" si="5"/>
        <v>29.587403999999999</v>
      </c>
      <c r="AI83" s="35">
        <f>PXIL!L83</f>
        <v>0</v>
      </c>
      <c r="AJ83" s="35">
        <f>PXIL!R83</f>
        <v>0</v>
      </c>
      <c r="AK83" s="35">
        <f>RTM_IEX!L83</f>
        <v>8.66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</v>
      </c>
      <c r="AB84" s="76">
        <f>-STOA!R84</f>
        <v>0</v>
      </c>
      <c r="AC84">
        <f t="shared" si="3"/>
        <v>0.23103600000000002</v>
      </c>
      <c r="AD84">
        <f t="shared" si="4"/>
        <v>29.388964000000001</v>
      </c>
      <c r="AE84">
        <f>'IDT-1'!D84</f>
        <v>0</v>
      </c>
      <c r="AF84" s="25"/>
      <c r="AG84">
        <f t="shared" si="5"/>
        <v>29.388964000000001</v>
      </c>
      <c r="AI84" s="35">
        <f>PXIL!L84</f>
        <v>0</v>
      </c>
      <c r="AJ84" s="35">
        <f>PXIL!R84</f>
        <v>0</v>
      </c>
      <c r="AK84" s="35">
        <f>RTM_IEX!L84</f>
        <v>8.4600000000000009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</v>
      </c>
      <c r="AB85" s="76">
        <f>-STOA!R85</f>
        <v>0</v>
      </c>
      <c r="AC85">
        <f t="shared" si="3"/>
        <v>0.22877399999999998</v>
      </c>
      <c r="AD85">
        <f t="shared" si="4"/>
        <v>29.101225999999997</v>
      </c>
      <c r="AE85">
        <f>'IDT-1'!D85</f>
        <v>0</v>
      </c>
      <c r="AF85" s="25"/>
      <c r="AG85">
        <f t="shared" si="5"/>
        <v>29.101225999999997</v>
      </c>
      <c r="AI85" s="35">
        <f>PXIL!L85</f>
        <v>0</v>
      </c>
      <c r="AJ85" s="35">
        <f>PXIL!R85</f>
        <v>0</v>
      </c>
      <c r="AK85" s="35">
        <f>RTM_IEX!L85</f>
        <v>8.17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</v>
      </c>
      <c r="AB86" s="76">
        <f>-STOA!R86</f>
        <v>0</v>
      </c>
      <c r="AC86">
        <f t="shared" si="3"/>
        <v>0.22729199999999999</v>
      </c>
      <c r="AD86">
        <f t="shared" si="4"/>
        <v>28.912708000000002</v>
      </c>
      <c r="AE86">
        <f>'IDT-1'!D86</f>
        <v>0</v>
      </c>
      <c r="AF86" s="25"/>
      <c r="AG86">
        <f t="shared" si="5"/>
        <v>28.912708000000002</v>
      </c>
      <c r="AI86" s="35">
        <f>PXIL!L86</f>
        <v>0</v>
      </c>
      <c r="AJ86" s="35">
        <f>PXIL!R86</f>
        <v>0</v>
      </c>
      <c r="AK86" s="35">
        <f>RTM_IEX!L86</f>
        <v>7.98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</v>
      </c>
      <c r="AB87" s="76">
        <f>-STOA!R87</f>
        <v>0</v>
      </c>
      <c r="AC87">
        <f t="shared" si="3"/>
        <v>0.22503000000000001</v>
      </c>
      <c r="AD87">
        <f t="shared" si="4"/>
        <v>28.624970000000001</v>
      </c>
      <c r="AE87">
        <f>'IDT-1'!D87</f>
        <v>0</v>
      </c>
      <c r="AF87" s="25"/>
      <c r="AG87">
        <f t="shared" si="5"/>
        <v>28.624970000000001</v>
      </c>
      <c r="AI87" s="35">
        <f>PXIL!L87</f>
        <v>0</v>
      </c>
      <c r="AJ87" s="35">
        <f>PXIL!R87</f>
        <v>0</v>
      </c>
      <c r="AK87" s="35">
        <f>RTM_IEX!L87</f>
        <v>7.69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</v>
      </c>
      <c r="AB88" s="76">
        <f>-STOA!R88</f>
        <v>0</v>
      </c>
      <c r="AC88">
        <f t="shared" si="3"/>
        <v>0.22284599999999999</v>
      </c>
      <c r="AD88">
        <f t="shared" si="4"/>
        <v>28.347154</v>
      </c>
      <c r="AE88">
        <f>'IDT-1'!D88</f>
        <v>0</v>
      </c>
      <c r="AF88" s="25"/>
      <c r="AG88">
        <f t="shared" si="5"/>
        <v>28.347154</v>
      </c>
      <c r="AI88" s="35">
        <f>PXIL!L88</f>
        <v>0</v>
      </c>
      <c r="AJ88" s="35">
        <f>PXIL!R88</f>
        <v>0</v>
      </c>
      <c r="AK88" s="35">
        <f>RTM_IEX!L88</f>
        <v>7.41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</v>
      </c>
      <c r="AB89" s="76">
        <f>-STOA!R89</f>
        <v>0</v>
      </c>
      <c r="AC89">
        <f t="shared" si="3"/>
        <v>0.270036</v>
      </c>
      <c r="AD89">
        <f t="shared" si="4"/>
        <v>34.349964000000007</v>
      </c>
      <c r="AE89">
        <f>'IDT-1'!D89</f>
        <v>0</v>
      </c>
      <c r="AF89" s="25"/>
      <c r="AG89">
        <f t="shared" si="5"/>
        <v>34.349964000000007</v>
      </c>
      <c r="AI89" s="35">
        <f>PXIL!L89</f>
        <v>0</v>
      </c>
      <c r="AJ89" s="35">
        <f>PXIL!R89</f>
        <v>0</v>
      </c>
      <c r="AK89" s="35">
        <f>RTM_IEX!L89</f>
        <v>13.46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</v>
      </c>
      <c r="AB90" s="76">
        <f>-STOA!R90</f>
        <v>0</v>
      </c>
      <c r="AC90">
        <f t="shared" si="3"/>
        <v>0.262548</v>
      </c>
      <c r="AD90">
        <f t="shared" si="4"/>
        <v>33.397451999999994</v>
      </c>
      <c r="AE90">
        <f>'IDT-1'!D90</f>
        <v>0</v>
      </c>
      <c r="AF90" s="25"/>
      <c r="AG90">
        <f t="shared" si="5"/>
        <v>33.397451999999994</v>
      </c>
      <c r="AI90" s="35">
        <f>PXIL!L90</f>
        <v>0</v>
      </c>
      <c r="AJ90" s="35">
        <f>PXIL!R90</f>
        <v>0</v>
      </c>
      <c r="AK90" s="35">
        <f>RTM_IEX!L90</f>
        <v>12.5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17.310000000000002</v>
      </c>
      <c r="AB91" s="76">
        <f>-STOA!R91</f>
        <v>0</v>
      </c>
      <c r="AC91">
        <f t="shared" si="3"/>
        <v>0.24757199999999999</v>
      </c>
      <c r="AD91">
        <f t="shared" si="4"/>
        <v>31.492428</v>
      </c>
      <c r="AE91">
        <f>'IDT-1'!D91</f>
        <v>0</v>
      </c>
      <c r="AF91" s="25"/>
      <c r="AG91">
        <f t="shared" si="5"/>
        <v>31.492428</v>
      </c>
      <c r="AI91" s="35">
        <f>PXIL!L91</f>
        <v>0</v>
      </c>
      <c r="AJ91" s="35">
        <f>PXIL!R91</f>
        <v>0</v>
      </c>
      <c r="AK91" s="35">
        <f>RTM_IEX!L91</f>
        <v>14.43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17.310000000000002</v>
      </c>
      <c r="AB92" s="76">
        <f>-STOA!R92</f>
        <v>0</v>
      </c>
      <c r="AC92">
        <f t="shared" si="3"/>
        <v>0.236262</v>
      </c>
      <c r="AD92">
        <f t="shared" si="4"/>
        <v>30.053738000000003</v>
      </c>
      <c r="AE92">
        <f>'IDT-1'!D92</f>
        <v>0</v>
      </c>
      <c r="AF92" s="25"/>
      <c r="AG92">
        <f t="shared" si="5"/>
        <v>30.053738000000003</v>
      </c>
      <c r="AI92" s="35">
        <f>PXIL!L92</f>
        <v>0</v>
      </c>
      <c r="AJ92" s="35">
        <f>PXIL!R92</f>
        <v>0</v>
      </c>
      <c r="AK92" s="35">
        <f>RTM_IEX!L92</f>
        <v>12.98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17.310000000000002</v>
      </c>
      <c r="AB93" s="76">
        <f>-STOA!R93</f>
        <v>0</v>
      </c>
      <c r="AC93">
        <f t="shared" si="3"/>
        <v>0.22503000000000001</v>
      </c>
      <c r="AD93">
        <f t="shared" si="4"/>
        <v>28.624970000000001</v>
      </c>
      <c r="AE93">
        <f>'IDT-1'!D93</f>
        <v>0</v>
      </c>
      <c r="AF93" s="25"/>
      <c r="AG93">
        <f t="shared" si="5"/>
        <v>28.624970000000001</v>
      </c>
      <c r="AI93" s="35">
        <f>PXIL!L93</f>
        <v>0</v>
      </c>
      <c r="AJ93" s="35">
        <f>PXIL!R93</f>
        <v>0</v>
      </c>
      <c r="AK93" s="35">
        <f>RTM_IEX!L93</f>
        <v>11.54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17.310000000000002</v>
      </c>
      <c r="AB94" s="76">
        <f>-STOA!R94</f>
        <v>0</v>
      </c>
      <c r="AC94">
        <f t="shared" si="3"/>
        <v>0.21754200000000001</v>
      </c>
      <c r="AD94">
        <f t="shared" si="4"/>
        <v>27.672457999999999</v>
      </c>
      <c r="AE94">
        <f>'IDT-1'!D94</f>
        <v>0</v>
      </c>
      <c r="AF94" s="25"/>
      <c r="AG94">
        <f t="shared" si="5"/>
        <v>27.672457999999999</v>
      </c>
      <c r="AI94" s="35">
        <f>PXIL!L94</f>
        <v>0</v>
      </c>
      <c r="AJ94" s="35">
        <f>PXIL!R94</f>
        <v>0</v>
      </c>
      <c r="AK94" s="35">
        <f>RTM_IEX!L94</f>
        <v>10.58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17.310000000000002</v>
      </c>
      <c r="AB95" s="76">
        <f>-STOA!R95</f>
        <v>0</v>
      </c>
      <c r="AC95">
        <f t="shared" si="3"/>
        <v>0.21005399999999999</v>
      </c>
      <c r="AD95">
        <f t="shared" si="4"/>
        <v>26.719946</v>
      </c>
      <c r="AE95">
        <f>'IDT-1'!D95</f>
        <v>0</v>
      </c>
      <c r="AF95" s="25"/>
      <c r="AG95">
        <f t="shared" si="5"/>
        <v>26.719946</v>
      </c>
      <c r="AI95" s="35">
        <f>PXIL!L95</f>
        <v>0</v>
      </c>
      <c r="AJ95" s="35">
        <f>PXIL!R95</f>
        <v>0</v>
      </c>
      <c r="AK95" s="35">
        <f>RTM_IEX!L95</f>
        <v>9.6199999999999992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17.310000000000002</v>
      </c>
      <c r="AB96" s="76">
        <f>-STOA!R96</f>
        <v>0</v>
      </c>
      <c r="AC96">
        <f t="shared" si="3"/>
        <v>0.202566</v>
      </c>
      <c r="AD96">
        <f t="shared" si="4"/>
        <v>25.767434000000002</v>
      </c>
      <c r="AE96">
        <f>'IDT-1'!D96</f>
        <v>0</v>
      </c>
      <c r="AF96" s="25"/>
      <c r="AG96">
        <f t="shared" si="5"/>
        <v>25.767434000000002</v>
      </c>
      <c r="AI96" s="35">
        <f>PXIL!L96</f>
        <v>0</v>
      </c>
      <c r="AJ96" s="35">
        <f>PXIL!R96</f>
        <v>0</v>
      </c>
      <c r="AK96" s="35">
        <f>RTM_IEX!L96</f>
        <v>8.66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17.310000000000002</v>
      </c>
      <c r="AB97" s="76">
        <f>-STOA!R97</f>
        <v>0</v>
      </c>
      <c r="AC97">
        <f t="shared" si="3"/>
        <v>0.19500000000000001</v>
      </c>
      <c r="AD97">
        <f t="shared" si="4"/>
        <v>24.805000000000003</v>
      </c>
      <c r="AE97">
        <f>'IDT-1'!D97</f>
        <v>0</v>
      </c>
      <c r="AF97" s="25"/>
      <c r="AG97">
        <f t="shared" si="5"/>
        <v>24.805000000000003</v>
      </c>
      <c r="AI97" s="35">
        <f>PXIL!L97</f>
        <v>0</v>
      </c>
      <c r="AJ97" s="35">
        <f>PXIL!R97</f>
        <v>0</v>
      </c>
      <c r="AK97" s="35">
        <f>RTM_IEX!L97</f>
        <v>7.69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17.310000000000002</v>
      </c>
      <c r="AB98" s="76">
        <f>-STOA!R98</f>
        <v>0</v>
      </c>
      <c r="AC98">
        <f t="shared" si="3"/>
        <v>0.18751200000000001</v>
      </c>
      <c r="AD98">
        <f t="shared" si="4"/>
        <v>23.852488000000001</v>
      </c>
      <c r="AE98">
        <f>'IDT-1'!D98</f>
        <v>0</v>
      </c>
      <c r="AF98" s="25"/>
      <c r="AG98">
        <f t="shared" si="5"/>
        <v>23.852488000000001</v>
      </c>
      <c r="AI98" s="35">
        <f>PXIL!L98</f>
        <v>0</v>
      </c>
      <c r="AJ98" s="35">
        <f>PXIL!R98</f>
        <v>0</v>
      </c>
      <c r="AK98" s="35">
        <f>RTM_IEX!L98</f>
        <v>6.73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0.52803999999999984</v>
      </c>
      <c r="AB99" s="76">
        <f t="shared" si="6"/>
        <v>0</v>
      </c>
      <c r="AC99">
        <f t="shared" si="6"/>
        <v>5.420417818282606E-3</v>
      </c>
      <c r="AD99">
        <f t="shared" si="6"/>
        <v>0.68749708218171746</v>
      </c>
      <c r="AE99">
        <f t="shared" ref="AE99:AT99" si="7">SUM(AE3:AE98)/4000</f>
        <v>0</v>
      </c>
      <c r="AG99">
        <f t="shared" si="7"/>
        <v>0.68749708218171746</v>
      </c>
      <c r="AI99">
        <f t="shared" si="7"/>
        <v>0</v>
      </c>
      <c r="AJ99">
        <f t="shared" si="7"/>
        <v>0</v>
      </c>
      <c r="AK99">
        <f t="shared" si="7"/>
        <v>0.16587750000000004</v>
      </c>
      <c r="AL99">
        <f t="shared" si="7"/>
        <v>-1E-3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45641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518</v>
      </c>
      <c r="AT1" s="232" t="s">
        <v>519</v>
      </c>
      <c r="AU1" s="232" t="s">
        <v>524</v>
      </c>
      <c r="AV1" s="232" t="s">
        <v>525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1.35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0.160524</v>
      </c>
      <c r="AD3">
        <f>SUM(B3:AB3,AI3:AV3)-AC3</f>
        <v>20.419476000000003</v>
      </c>
      <c r="AE3">
        <v>0</v>
      </c>
      <c r="AF3" s="25"/>
      <c r="AG3">
        <f>SUM(AD3:AF3)</f>
        <v>20.419476000000003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17.559999999999999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0.13696799999999998</v>
      </c>
      <c r="AD4">
        <f t="shared" ref="AD4:AD67" si="1">SUM(B4:AB4,AI4:AV4)-AC4</f>
        <v>17.423031999999999</v>
      </c>
      <c r="AE4">
        <v>0</v>
      </c>
      <c r="AF4" s="25"/>
      <c r="AG4">
        <f t="shared" ref="AG4:AG67" si="2">SUM(AD4:AF4)</f>
        <v>17.423031999999999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0.10935599999999999</v>
      </c>
      <c r="AD5">
        <f t="shared" si="1"/>
        <v>13.910644</v>
      </c>
      <c r="AE5">
        <v>0</v>
      </c>
      <c r="AF5" s="25"/>
      <c r="AG5">
        <f t="shared" si="2"/>
        <v>13.910644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0.10452</v>
      </c>
      <c r="AD6">
        <f t="shared" si="1"/>
        <v>13.29548</v>
      </c>
      <c r="AE6">
        <v>0</v>
      </c>
      <c r="AF6" s="25"/>
      <c r="AG6">
        <f t="shared" si="2"/>
        <v>13.29548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13.08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0.10202399999999999</v>
      </c>
      <c r="AD7">
        <f t="shared" si="1"/>
        <v>12.977976</v>
      </c>
      <c r="AE7">
        <v>0</v>
      </c>
      <c r="AF7" s="25"/>
      <c r="AG7">
        <f t="shared" si="2"/>
        <v>12.977976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11.33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8.8373999999999994E-2</v>
      </c>
      <c r="AD8">
        <f t="shared" si="1"/>
        <v>11.241626</v>
      </c>
      <c r="AE8">
        <v>0</v>
      </c>
      <c r="AF8" s="25"/>
      <c r="AG8">
        <f t="shared" si="2"/>
        <v>11.241626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12.93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0.100854</v>
      </c>
      <c r="AD9">
        <f t="shared" si="1"/>
        <v>12.829146</v>
      </c>
      <c r="AE9">
        <v>0</v>
      </c>
      <c r="AF9" s="25"/>
      <c r="AG9">
        <f t="shared" si="2"/>
        <v>12.829146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0.10155599999999999</v>
      </c>
      <c r="AD10">
        <f t="shared" si="1"/>
        <v>12.918443999999999</v>
      </c>
      <c r="AE10">
        <v>0</v>
      </c>
      <c r="AF10" s="25"/>
      <c r="AG10">
        <f t="shared" si="2"/>
        <v>12.918443999999999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9.9605999999999986E-2</v>
      </c>
      <c r="AD11">
        <f t="shared" si="1"/>
        <v>12.670394</v>
      </c>
      <c r="AE11">
        <v>0</v>
      </c>
      <c r="AF11" s="25"/>
      <c r="AG11">
        <f t="shared" si="2"/>
        <v>12.670394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13.48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0.105144</v>
      </c>
      <c r="AD12">
        <f t="shared" si="1"/>
        <v>13.374856000000001</v>
      </c>
      <c r="AE12">
        <v>0</v>
      </c>
      <c r="AF12" s="25"/>
      <c r="AG12">
        <f t="shared" si="2"/>
        <v>13.374856000000001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0.112164</v>
      </c>
      <c r="AD13">
        <f t="shared" si="1"/>
        <v>14.267836000000001</v>
      </c>
      <c r="AE13">
        <v>0</v>
      </c>
      <c r="AF13" s="25"/>
      <c r="AG13">
        <f t="shared" si="2"/>
        <v>14.267836000000001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0.13228799999999999</v>
      </c>
      <c r="AD14">
        <f t="shared" si="1"/>
        <v>16.827712000000002</v>
      </c>
      <c r="AE14">
        <v>0</v>
      </c>
      <c r="AF14" s="25"/>
      <c r="AG14">
        <f t="shared" si="2"/>
        <v>16.827712000000002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18.809999999999999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0.14671799999999999</v>
      </c>
      <c r="AD15">
        <f t="shared" si="1"/>
        <v>18.663281999999999</v>
      </c>
      <c r="AE15">
        <v>0</v>
      </c>
      <c r="AF15" s="25"/>
      <c r="AG15">
        <f t="shared" si="2"/>
        <v>18.663281999999999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0.11785799999999999</v>
      </c>
      <c r="AD16">
        <f t="shared" si="1"/>
        <v>14.992141999999999</v>
      </c>
      <c r="AE16">
        <v>0</v>
      </c>
      <c r="AF16" s="25"/>
      <c r="AG16">
        <f t="shared" si="2"/>
        <v>14.992141999999999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0.13478400000000001</v>
      </c>
      <c r="AD17">
        <f t="shared" si="1"/>
        <v>17.145216000000001</v>
      </c>
      <c r="AE17">
        <v>0</v>
      </c>
      <c r="AF17" s="25"/>
      <c r="AG17">
        <f t="shared" si="2"/>
        <v>17.145216000000001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19.03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0.14843400000000001</v>
      </c>
      <c r="AD18">
        <f t="shared" si="1"/>
        <v>18.881565999999999</v>
      </c>
      <c r="AE18">
        <v>0</v>
      </c>
      <c r="AF18" s="25"/>
      <c r="AG18">
        <f t="shared" si="2"/>
        <v>18.881565999999999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0.15077400000000002</v>
      </c>
      <c r="AD19">
        <f t="shared" si="1"/>
        <v>19.179226000000003</v>
      </c>
      <c r="AE19">
        <v>0</v>
      </c>
      <c r="AF19" s="25"/>
      <c r="AG19">
        <f t="shared" si="2"/>
        <v>19.179226000000003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2.02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0.16574999999999998</v>
      </c>
      <c r="AD20">
        <f t="shared" si="1"/>
        <v>21.084250000000001</v>
      </c>
      <c r="AE20">
        <v>0</v>
      </c>
      <c r="AF20" s="25"/>
      <c r="AG20">
        <f t="shared" si="2"/>
        <v>21.084250000000001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4.9000000000000004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0.18821400000000002</v>
      </c>
      <c r="AD21">
        <f t="shared" si="1"/>
        <v>23.941786000000004</v>
      </c>
      <c r="AE21">
        <v>0</v>
      </c>
      <c r="AF21" s="25"/>
      <c r="AG21">
        <f t="shared" si="2"/>
        <v>23.941786000000004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6.73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0.202488</v>
      </c>
      <c r="AD22">
        <f t="shared" si="1"/>
        <v>25.757512000000002</v>
      </c>
      <c r="AE22">
        <v>0</v>
      </c>
      <c r="AF22" s="25"/>
      <c r="AG22">
        <f t="shared" si="2"/>
        <v>25.757512000000002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0.20771400000000001</v>
      </c>
      <c r="AD23">
        <f t="shared" si="1"/>
        <v>26.422286000000003</v>
      </c>
      <c r="AE23">
        <v>0</v>
      </c>
      <c r="AF23" s="25"/>
      <c r="AG23">
        <f t="shared" si="2"/>
        <v>26.422286000000003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9.42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0.22346999999999997</v>
      </c>
      <c r="AD24">
        <f t="shared" si="1"/>
        <v>28.42653</v>
      </c>
      <c r="AE24">
        <v>0</v>
      </c>
      <c r="AF24" s="25"/>
      <c r="AG24">
        <f t="shared" si="2"/>
        <v>28.42653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6.15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0.197964</v>
      </c>
      <c r="AD25">
        <f t="shared" si="1"/>
        <v>25.182036000000004</v>
      </c>
      <c r="AE25">
        <v>0</v>
      </c>
      <c r="AF25" s="25"/>
      <c r="AG25">
        <f t="shared" si="2"/>
        <v>25.182036000000004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3.27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0.17549999999999999</v>
      </c>
      <c r="AD26">
        <f t="shared" si="1"/>
        <v>22.3245</v>
      </c>
      <c r="AE26">
        <v>0</v>
      </c>
      <c r="AF26" s="25"/>
      <c r="AG26">
        <f t="shared" si="2"/>
        <v>22.3245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1.63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0.16270799999999999</v>
      </c>
      <c r="AD27">
        <f t="shared" si="1"/>
        <v>20.697292000000001</v>
      </c>
      <c r="AE27">
        <v>0</v>
      </c>
      <c r="AF27" s="25"/>
      <c r="AG27">
        <f t="shared" si="2"/>
        <v>20.697292000000001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6.63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0.201708</v>
      </c>
      <c r="AD28">
        <f t="shared" si="1"/>
        <v>25.658291999999999</v>
      </c>
      <c r="AE28">
        <v>0</v>
      </c>
      <c r="AF28" s="25"/>
      <c r="AG28">
        <f t="shared" si="2"/>
        <v>25.658291999999999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9.0399999999999991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0.22050599999999998</v>
      </c>
      <c r="AD29">
        <f t="shared" si="1"/>
        <v>28.049493999999999</v>
      </c>
      <c r="AE29">
        <v>0</v>
      </c>
      <c r="AF29" s="25"/>
      <c r="AG29">
        <f t="shared" si="2"/>
        <v>28.049493999999999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4.2300000000000004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0.18298800000000001</v>
      </c>
      <c r="AD30">
        <f t="shared" si="1"/>
        <v>23.277011999999999</v>
      </c>
      <c r="AE30">
        <v>0</v>
      </c>
      <c r="AF30" s="25"/>
      <c r="AG30">
        <f t="shared" si="2"/>
        <v>23.277011999999999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2.79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0.17175599999999999</v>
      </c>
      <c r="AD31">
        <f t="shared" si="1"/>
        <v>21.848244000000001</v>
      </c>
      <c r="AE31">
        <v>0</v>
      </c>
      <c r="AF31" s="25"/>
      <c r="AG31">
        <f t="shared" si="2"/>
        <v>21.848244000000001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0.17401800000000001</v>
      </c>
      <c r="AD32">
        <f t="shared" si="1"/>
        <v>22.135982000000002</v>
      </c>
      <c r="AE32">
        <v>0</v>
      </c>
      <c r="AF32" s="25"/>
      <c r="AG32">
        <f t="shared" si="2"/>
        <v>22.135982000000002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3.94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0.180726</v>
      </c>
      <c r="AD33">
        <f t="shared" si="1"/>
        <v>22.989274000000002</v>
      </c>
      <c r="AE33">
        <v>0</v>
      </c>
      <c r="AF33" s="25"/>
      <c r="AG33">
        <f t="shared" si="2"/>
        <v>22.989274000000002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3.27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0.17549999999999999</v>
      </c>
      <c r="AD34">
        <f t="shared" si="1"/>
        <v>22.3245</v>
      </c>
      <c r="AE34">
        <v>0</v>
      </c>
      <c r="AF34" s="25"/>
      <c r="AG34">
        <f t="shared" si="2"/>
        <v>22.3245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0.67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0.15522</v>
      </c>
      <c r="AD35">
        <f t="shared" si="1"/>
        <v>19.744780000000002</v>
      </c>
      <c r="AE35">
        <v>0</v>
      </c>
      <c r="AF35" s="25"/>
      <c r="AG35">
        <f t="shared" si="2"/>
        <v>19.744780000000002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3.75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0.17924399999999999</v>
      </c>
      <c r="AD36">
        <f t="shared" si="1"/>
        <v>22.800756</v>
      </c>
      <c r="AE36">
        <v>0</v>
      </c>
      <c r="AF36" s="25"/>
      <c r="AG36">
        <f t="shared" si="2"/>
        <v>22.800756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4.2300000000000004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0.18298800000000001</v>
      </c>
      <c r="AD37">
        <f t="shared" si="1"/>
        <v>23.277011999999999</v>
      </c>
      <c r="AE37">
        <v>0</v>
      </c>
      <c r="AF37" s="25"/>
      <c r="AG37">
        <f t="shared" si="2"/>
        <v>23.277011999999999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5.0999999999999996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0.18977399999999997</v>
      </c>
      <c r="AD38">
        <f t="shared" si="1"/>
        <v>24.140225999999998</v>
      </c>
      <c r="AE38">
        <v>0</v>
      </c>
      <c r="AF38" s="25"/>
      <c r="AG38">
        <f t="shared" si="2"/>
        <v>24.140225999999998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4.8099999999999996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0.18751199999999998</v>
      </c>
      <c r="AD39">
        <f t="shared" si="1"/>
        <v>23.852487999999997</v>
      </c>
      <c r="AE39">
        <v>0</v>
      </c>
      <c r="AF39" s="25"/>
      <c r="AG39">
        <f t="shared" si="2"/>
        <v>23.852487999999997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4.2300000000000004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0.18298800000000001</v>
      </c>
      <c r="AD40">
        <f t="shared" si="1"/>
        <v>23.277011999999999</v>
      </c>
      <c r="AE40">
        <v>0</v>
      </c>
      <c r="AF40" s="25"/>
      <c r="AG40">
        <f t="shared" si="2"/>
        <v>23.277011999999999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4.2300000000000004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0.18298800000000001</v>
      </c>
      <c r="AD41">
        <f t="shared" si="1"/>
        <v>23.277011999999999</v>
      </c>
      <c r="AE41">
        <v>0</v>
      </c>
      <c r="AF41" s="25"/>
      <c r="AG41">
        <f t="shared" si="2"/>
        <v>23.277011999999999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3.08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0.17401800000000001</v>
      </c>
      <c r="AD42">
        <f t="shared" si="1"/>
        <v>22.135982000000002</v>
      </c>
      <c r="AE42">
        <v>0</v>
      </c>
      <c r="AF42" s="25"/>
      <c r="AG42">
        <f t="shared" si="2"/>
        <v>22.135982000000002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5.96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0.19648199999999999</v>
      </c>
      <c r="AD43">
        <f t="shared" si="1"/>
        <v>24.993518000000002</v>
      </c>
      <c r="AE43">
        <v>0</v>
      </c>
      <c r="AF43" s="25"/>
      <c r="AG43">
        <f t="shared" si="2"/>
        <v>24.993518000000002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2.69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0.17097600000000002</v>
      </c>
      <c r="AD44">
        <f t="shared" si="1"/>
        <v>21.749024000000002</v>
      </c>
      <c r="AE44">
        <v>0</v>
      </c>
      <c r="AF44" s="25"/>
      <c r="AG44">
        <f t="shared" si="2"/>
        <v>21.749024000000002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0.57999999999999996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0.15451799999999999</v>
      </c>
      <c r="AD45">
        <f t="shared" si="1"/>
        <v>19.655481999999999</v>
      </c>
      <c r="AE45">
        <v>0</v>
      </c>
      <c r="AF45" s="25"/>
      <c r="AG45">
        <f t="shared" si="2"/>
        <v>19.655481999999999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3.65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0.17846399999999998</v>
      </c>
      <c r="AD46">
        <f t="shared" si="1"/>
        <v>22.701535999999997</v>
      </c>
      <c r="AE46">
        <v>0</v>
      </c>
      <c r="AF46" s="25"/>
      <c r="AG46">
        <f t="shared" si="2"/>
        <v>22.701535999999997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0.77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0.156</v>
      </c>
      <c r="AD47">
        <f t="shared" si="1"/>
        <v>19.844000000000001</v>
      </c>
      <c r="AE47">
        <v>0</v>
      </c>
      <c r="AF47" s="25"/>
      <c r="AG47">
        <f t="shared" si="2"/>
        <v>19.844000000000001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0.96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0.15748200000000001</v>
      </c>
      <c r="AD48">
        <f t="shared" si="1"/>
        <v>20.032518</v>
      </c>
      <c r="AE48">
        <v>0</v>
      </c>
      <c r="AF48" s="25"/>
      <c r="AG48">
        <f t="shared" si="2"/>
        <v>20.032518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0.1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0.15077400000000002</v>
      </c>
      <c r="AD49">
        <f t="shared" si="1"/>
        <v>19.179226000000003</v>
      </c>
      <c r="AE49">
        <v>0</v>
      </c>
      <c r="AF49" s="25"/>
      <c r="AG49">
        <f t="shared" si="2"/>
        <v>19.179226000000003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0.1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0.15077400000000002</v>
      </c>
      <c r="AD50">
        <f t="shared" si="1"/>
        <v>19.179226000000003</v>
      </c>
      <c r="AE50">
        <v>0</v>
      </c>
      <c r="AF50" s="25"/>
      <c r="AG50">
        <f t="shared" si="2"/>
        <v>19.179226000000003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1.35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0.160524</v>
      </c>
      <c r="AD51">
        <f t="shared" si="1"/>
        <v>20.419476000000003</v>
      </c>
      <c r="AE51">
        <v>0</v>
      </c>
      <c r="AF51" s="25"/>
      <c r="AG51">
        <f t="shared" si="2"/>
        <v>20.419476000000003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17.559999999999999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0.13696799999999998</v>
      </c>
      <c r="AD52">
        <f t="shared" si="1"/>
        <v>17.423031999999999</v>
      </c>
      <c r="AE52">
        <v>0</v>
      </c>
      <c r="AF52" s="25"/>
      <c r="AG52">
        <f t="shared" si="2"/>
        <v>17.423031999999999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17.03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0.13283400000000001</v>
      </c>
      <c r="AD53">
        <f t="shared" si="1"/>
        <v>16.897166000000002</v>
      </c>
      <c r="AE53">
        <v>0</v>
      </c>
      <c r="AF53" s="25"/>
      <c r="AG53">
        <f t="shared" si="2"/>
        <v>16.897166000000002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18.760000000000002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0.14632800000000001</v>
      </c>
      <c r="AD54">
        <f t="shared" si="1"/>
        <v>18.613672000000001</v>
      </c>
      <c r="AE54">
        <v>0</v>
      </c>
      <c r="AF54" s="25"/>
      <c r="AG54">
        <f t="shared" si="2"/>
        <v>18.613672000000001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0.201708</v>
      </c>
      <c r="AD55">
        <f t="shared" si="1"/>
        <v>25.658291999999999</v>
      </c>
      <c r="AE55">
        <v>0</v>
      </c>
      <c r="AF55" s="25"/>
      <c r="AG55">
        <f t="shared" si="2"/>
        <v>25.658291999999999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6.63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0.193518</v>
      </c>
      <c r="AD56">
        <f t="shared" si="1"/>
        <v>24.616482000000001</v>
      </c>
      <c r="AE56">
        <v>0</v>
      </c>
      <c r="AF56" s="25"/>
      <c r="AG56">
        <f t="shared" si="2"/>
        <v>24.616482000000001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5.58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0.57999999999999996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0.15451799999999999</v>
      </c>
      <c r="AD57">
        <f t="shared" si="1"/>
        <v>19.655481999999999</v>
      </c>
      <c r="AE57">
        <v>0</v>
      </c>
      <c r="AF57" s="25"/>
      <c r="AG57">
        <f t="shared" si="2"/>
        <v>19.655481999999999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18.72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0.14601599999999998</v>
      </c>
      <c r="AD58">
        <f t="shared" si="1"/>
        <v>18.573983999999999</v>
      </c>
      <c r="AE58">
        <v>0</v>
      </c>
      <c r="AF58" s="25"/>
      <c r="AG58">
        <f t="shared" si="2"/>
        <v>18.573983999999999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4.62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0.18603</v>
      </c>
      <c r="AD59">
        <f t="shared" si="1"/>
        <v>23.663970000000003</v>
      </c>
      <c r="AE59">
        <v>0</v>
      </c>
      <c r="AF59" s="25"/>
      <c r="AG59">
        <f t="shared" si="2"/>
        <v>23.663970000000003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5.77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0.19499999999999998</v>
      </c>
      <c r="AD60">
        <f t="shared" si="1"/>
        <v>24.805</v>
      </c>
      <c r="AE60">
        <v>0</v>
      </c>
      <c r="AF60" s="25"/>
      <c r="AG60">
        <f t="shared" si="2"/>
        <v>24.805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6.06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0.19726199999999999</v>
      </c>
      <c r="AD61">
        <f t="shared" si="1"/>
        <v>25.092738000000001</v>
      </c>
      <c r="AE61">
        <v>0</v>
      </c>
      <c r="AF61" s="25"/>
      <c r="AG61">
        <f t="shared" si="2"/>
        <v>25.092738000000001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5.87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0.19578000000000001</v>
      </c>
      <c r="AD62">
        <f t="shared" si="1"/>
        <v>24.904220000000002</v>
      </c>
      <c r="AE62">
        <v>0</v>
      </c>
      <c r="AF62" s="25"/>
      <c r="AG62">
        <f t="shared" si="2"/>
        <v>24.904220000000002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4.33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0.18376800000000001</v>
      </c>
      <c r="AD63">
        <f t="shared" si="1"/>
        <v>23.376232000000002</v>
      </c>
      <c r="AE63">
        <v>0</v>
      </c>
      <c r="AF63" s="25"/>
      <c r="AG63">
        <f t="shared" si="2"/>
        <v>23.376232000000002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5.19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0.19047600000000001</v>
      </c>
      <c r="AD64">
        <f t="shared" si="1"/>
        <v>24.229524000000001</v>
      </c>
      <c r="AE64">
        <v>0</v>
      </c>
      <c r="AF64" s="25"/>
      <c r="AG64">
        <f t="shared" si="2"/>
        <v>24.229524000000001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7.31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0.20701199999999997</v>
      </c>
      <c r="AD65">
        <f t="shared" si="1"/>
        <v>26.332988</v>
      </c>
      <c r="AE65">
        <v>0</v>
      </c>
      <c r="AF65" s="25"/>
      <c r="AG65">
        <f t="shared" si="2"/>
        <v>26.332988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7.41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0.207792</v>
      </c>
      <c r="AD66">
        <f t="shared" si="1"/>
        <v>26.432207999999999</v>
      </c>
      <c r="AE66">
        <v>0</v>
      </c>
      <c r="AF66" s="25"/>
      <c r="AG66">
        <f t="shared" si="2"/>
        <v>26.432207999999999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4.62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0.18603</v>
      </c>
      <c r="AD67">
        <f t="shared" si="1"/>
        <v>23.663970000000003</v>
      </c>
      <c r="AE67">
        <v>0</v>
      </c>
      <c r="AF67" s="25"/>
      <c r="AG67">
        <f t="shared" si="2"/>
        <v>23.663970000000003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5.19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0.19047600000000001</v>
      </c>
      <c r="AD68">
        <f t="shared" ref="AD68:AD98" si="4">SUM(B68:AB68,AI68:AV68)-AC68</f>
        <v>24.229524000000001</v>
      </c>
      <c r="AE68">
        <v>0</v>
      </c>
      <c r="AF68" s="25"/>
      <c r="AG68">
        <f t="shared" ref="AG68:AG98" si="5">SUM(AD68:AF68)</f>
        <v>24.229524000000001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0.188994</v>
      </c>
      <c r="AD69">
        <f t="shared" si="4"/>
        <v>24.041005999999999</v>
      </c>
      <c r="AE69">
        <v>0</v>
      </c>
      <c r="AF69" s="25"/>
      <c r="AG69">
        <f t="shared" si="5"/>
        <v>24.041005999999999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5.96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0.19648199999999999</v>
      </c>
      <c r="AD70">
        <f t="shared" si="4"/>
        <v>24.993518000000002</v>
      </c>
      <c r="AE70">
        <v>0</v>
      </c>
      <c r="AF70" s="25"/>
      <c r="AG70">
        <f t="shared" si="5"/>
        <v>24.993518000000002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5.96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0.19648199999999999</v>
      </c>
      <c r="AD71">
        <f t="shared" si="4"/>
        <v>24.993518000000002</v>
      </c>
      <c r="AE71">
        <v>0</v>
      </c>
      <c r="AF71" s="25"/>
      <c r="AG71">
        <f t="shared" si="5"/>
        <v>24.993518000000002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7.6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0.20927399999999999</v>
      </c>
      <c r="AD72">
        <f t="shared" si="4"/>
        <v>26.620725999999998</v>
      </c>
      <c r="AE72">
        <v>0</v>
      </c>
      <c r="AF72" s="25"/>
      <c r="AG72">
        <f t="shared" si="5"/>
        <v>26.620725999999998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7.41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0.207792</v>
      </c>
      <c r="AD73">
        <f t="shared" si="4"/>
        <v>26.432207999999999</v>
      </c>
      <c r="AE73">
        <v>0</v>
      </c>
      <c r="AF73" s="25"/>
      <c r="AG73">
        <f t="shared" si="5"/>
        <v>26.432207999999999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6.06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0.19726199999999999</v>
      </c>
      <c r="AD74">
        <f t="shared" si="4"/>
        <v>25.092738000000001</v>
      </c>
      <c r="AE74">
        <v>0</v>
      </c>
      <c r="AF74" s="25"/>
      <c r="AG74">
        <f t="shared" si="5"/>
        <v>25.092738000000001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5.48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0.19273799999999999</v>
      </c>
      <c r="AD75">
        <f t="shared" si="4"/>
        <v>24.517262000000002</v>
      </c>
      <c r="AE75">
        <v>0</v>
      </c>
      <c r="AF75" s="25"/>
      <c r="AG75">
        <f t="shared" si="5"/>
        <v>24.517262000000002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4.5199999999999996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0.18525</v>
      </c>
      <c r="AD76">
        <f t="shared" si="4"/>
        <v>23.56475</v>
      </c>
      <c r="AE76">
        <v>0</v>
      </c>
      <c r="AF76" s="25"/>
      <c r="AG76">
        <f t="shared" si="5"/>
        <v>23.56475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5.0999999999999996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0.18977399999999997</v>
      </c>
      <c r="AD77">
        <f t="shared" si="4"/>
        <v>24.140225999999998</v>
      </c>
      <c r="AE77">
        <v>0</v>
      </c>
      <c r="AF77" s="25"/>
      <c r="AG77">
        <f t="shared" si="5"/>
        <v>24.140225999999998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2.12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0.16653000000000001</v>
      </c>
      <c r="AD78">
        <f t="shared" si="4"/>
        <v>21.18347</v>
      </c>
      <c r="AE78">
        <v>0</v>
      </c>
      <c r="AF78" s="25"/>
      <c r="AG78">
        <f t="shared" si="5"/>
        <v>21.18347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2.21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0.16723199999999999</v>
      </c>
      <c r="AD79">
        <f t="shared" si="4"/>
        <v>21.272768000000003</v>
      </c>
      <c r="AE79">
        <v>0</v>
      </c>
      <c r="AF79" s="25"/>
      <c r="AG79">
        <f t="shared" si="5"/>
        <v>21.272768000000003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5.0999999999999996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0.18977399999999997</v>
      </c>
      <c r="AD80">
        <f t="shared" si="4"/>
        <v>24.140225999999998</v>
      </c>
      <c r="AE80">
        <v>0</v>
      </c>
      <c r="AF80" s="25"/>
      <c r="AG80">
        <f t="shared" si="5"/>
        <v>24.140225999999998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5.48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0.19273799999999999</v>
      </c>
      <c r="AD81">
        <f t="shared" si="4"/>
        <v>24.517262000000002</v>
      </c>
      <c r="AE81">
        <v>0</v>
      </c>
      <c r="AF81" s="25"/>
      <c r="AG81">
        <f t="shared" si="5"/>
        <v>24.517262000000002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5.19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0.19047600000000001</v>
      </c>
      <c r="AD82">
        <f t="shared" si="4"/>
        <v>24.229524000000001</v>
      </c>
      <c r="AE82">
        <v>0</v>
      </c>
      <c r="AF82" s="25"/>
      <c r="AG82">
        <f t="shared" si="5"/>
        <v>24.229524000000001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9.14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0.22128600000000001</v>
      </c>
      <c r="AD83">
        <f t="shared" si="4"/>
        <v>28.148714000000002</v>
      </c>
      <c r="AE83">
        <v>0</v>
      </c>
      <c r="AF83" s="25"/>
      <c r="AG83">
        <f t="shared" si="5"/>
        <v>28.148714000000002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8.08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0.21301800000000001</v>
      </c>
      <c r="AD84">
        <f t="shared" si="4"/>
        <v>27.096982000000001</v>
      </c>
      <c r="AE84">
        <v>0</v>
      </c>
      <c r="AF84" s="25"/>
      <c r="AG84">
        <f t="shared" si="5"/>
        <v>27.096982000000001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8.94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0.219726</v>
      </c>
      <c r="AD85">
        <f t="shared" si="4"/>
        <v>27.950274</v>
      </c>
      <c r="AE85">
        <v>0</v>
      </c>
      <c r="AF85" s="25"/>
      <c r="AG85">
        <f t="shared" si="5"/>
        <v>27.950274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9.23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0.22198799999999999</v>
      </c>
      <c r="AD86">
        <f t="shared" si="4"/>
        <v>28.238012000000001</v>
      </c>
      <c r="AE86">
        <v>0</v>
      </c>
      <c r="AF86" s="25"/>
      <c r="AG86">
        <f t="shared" si="5"/>
        <v>28.238012000000001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3.46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0.176982</v>
      </c>
      <c r="AD87">
        <f t="shared" si="4"/>
        <v>22.513018000000002</v>
      </c>
      <c r="AE87">
        <v>0</v>
      </c>
      <c r="AF87" s="25"/>
      <c r="AG87">
        <f t="shared" si="5"/>
        <v>22.513018000000002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5.58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0.193518</v>
      </c>
      <c r="AD88">
        <f t="shared" si="4"/>
        <v>24.616482000000001</v>
      </c>
      <c r="AE88">
        <v>0</v>
      </c>
      <c r="AF88" s="25"/>
      <c r="AG88">
        <f t="shared" si="5"/>
        <v>24.616482000000001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5.96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0.19648199999999999</v>
      </c>
      <c r="AD89">
        <f t="shared" si="4"/>
        <v>24.993518000000002</v>
      </c>
      <c r="AE89">
        <v>0</v>
      </c>
      <c r="AF89" s="25"/>
      <c r="AG89">
        <f t="shared" si="5"/>
        <v>24.993518000000002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4.71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0.18673200000000001</v>
      </c>
      <c r="AD90">
        <f t="shared" si="4"/>
        <v>23.753268000000002</v>
      </c>
      <c r="AE90">
        <v>0</v>
      </c>
      <c r="AF90" s="25"/>
      <c r="AG90">
        <f t="shared" si="5"/>
        <v>23.753268000000002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6.92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0.20396999999999998</v>
      </c>
      <c r="AD91">
        <f t="shared" si="4"/>
        <v>25.94603</v>
      </c>
      <c r="AE91">
        <v>0</v>
      </c>
      <c r="AF91" s="25"/>
      <c r="AG91">
        <f t="shared" si="5"/>
        <v>25.94603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3.46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0.176982</v>
      </c>
      <c r="AD92">
        <f t="shared" si="4"/>
        <v>22.513018000000002</v>
      </c>
      <c r="AE92">
        <v>0</v>
      </c>
      <c r="AF92" s="25"/>
      <c r="AG92">
        <f t="shared" si="5"/>
        <v>22.513018000000002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1.92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0.16496999999999998</v>
      </c>
      <c r="AD93">
        <f t="shared" si="4"/>
        <v>20.985029999999998</v>
      </c>
      <c r="AE93">
        <v>0</v>
      </c>
      <c r="AF93" s="25"/>
      <c r="AG93">
        <f t="shared" si="5"/>
        <v>20.985029999999998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5.29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0.19125599999999998</v>
      </c>
      <c r="AD94">
        <f t="shared" si="4"/>
        <v>24.328744</v>
      </c>
      <c r="AE94">
        <v>0</v>
      </c>
      <c r="AF94" s="25"/>
      <c r="AG94">
        <f t="shared" si="5"/>
        <v>24.328744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6.54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0.20100599999999999</v>
      </c>
      <c r="AD95">
        <f t="shared" si="4"/>
        <v>25.568994</v>
      </c>
      <c r="AE95">
        <v>0</v>
      </c>
      <c r="AF95" s="25"/>
      <c r="AG95">
        <f t="shared" si="5"/>
        <v>25.568994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2.69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0.17097600000000002</v>
      </c>
      <c r="AD96">
        <f t="shared" si="4"/>
        <v>21.749024000000002</v>
      </c>
      <c r="AE96">
        <v>0</v>
      </c>
      <c r="AF96" s="25"/>
      <c r="AG96">
        <f t="shared" si="5"/>
        <v>21.749024000000002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2.31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0.16801199999999999</v>
      </c>
      <c r="AD97">
        <f t="shared" si="4"/>
        <v>21.371987999999998</v>
      </c>
      <c r="AE97">
        <v>0</v>
      </c>
      <c r="AF97" s="25"/>
      <c r="AG97">
        <f t="shared" si="5"/>
        <v>21.371987999999998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0.14500199999999999</v>
      </c>
      <c r="AD98">
        <f t="shared" si="4"/>
        <v>18.444997999999998</v>
      </c>
      <c r="AE98">
        <v>0</v>
      </c>
      <c r="AF98" s="25"/>
      <c r="AG98">
        <f t="shared" si="5"/>
        <v>18.444997999999998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0.44382500000000025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8.4144999999999998E-2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4.1419754999999997E-3</v>
      </c>
      <c r="AD99">
        <f t="shared" si="6"/>
        <v>0.52688052450000011</v>
      </c>
      <c r="AE99">
        <f t="shared" ref="AE99:AT99" si="8">SUM(AE3:AE98)/4000</f>
        <v>0</v>
      </c>
      <c r="AG99">
        <f t="shared" si="8"/>
        <v>0.52688052450000011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3.0525000000000001E-3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45641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'[1]15'!B5</f>
        <v>150</v>
      </c>
      <c r="C3" s="16">
        <f>'[1]15'!C5</f>
        <v>0</v>
      </c>
      <c r="D3" s="16">
        <f>'[1]15'!D5</f>
        <v>180</v>
      </c>
      <c r="E3" s="16">
        <f>'[1]15'!E5</f>
        <v>0</v>
      </c>
      <c r="F3" s="15">
        <f>SUM(B3:E3)</f>
        <v>330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'[1]15'!B6</f>
        <v>150</v>
      </c>
      <c r="C4" s="16">
        <f>'[1]15'!C6</f>
        <v>0</v>
      </c>
      <c r="D4" s="16">
        <f>'[1]15'!D6</f>
        <v>180</v>
      </c>
      <c r="E4" s="16">
        <f>'[1]15'!E6</f>
        <v>0</v>
      </c>
      <c r="F4" s="15">
        <f>SUM(B4:E4)</f>
        <v>330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'[1]15'!B7</f>
        <v>150</v>
      </c>
      <c r="C5" s="16">
        <f>'[1]15'!C7</f>
        <v>0</v>
      </c>
      <c r="D5" s="16">
        <f>'[1]15'!D7</f>
        <v>180</v>
      </c>
      <c r="E5" s="16">
        <f>'[1]15'!E7</f>
        <v>0</v>
      </c>
      <c r="F5" s="15">
        <f t="shared" ref="F5:F68" si="6">SUM(B5:E5)</f>
        <v>330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'[1]15'!B8</f>
        <v>150</v>
      </c>
      <c r="C6" s="16">
        <f>'[1]15'!C8</f>
        <v>0</v>
      </c>
      <c r="D6" s="16">
        <f>'[1]15'!D8</f>
        <v>180</v>
      </c>
      <c r="E6" s="16">
        <f>'[1]15'!E8</f>
        <v>0</v>
      </c>
      <c r="F6" s="15">
        <f t="shared" si="6"/>
        <v>330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'[1]15'!B9</f>
        <v>150</v>
      </c>
      <c r="C7" s="16">
        <f>'[1]15'!C9</f>
        <v>0</v>
      </c>
      <c r="D7" s="16">
        <f>'[1]15'!D9</f>
        <v>180</v>
      </c>
      <c r="E7" s="16">
        <f>'[1]15'!E9</f>
        <v>0</v>
      </c>
      <c r="F7" s="15">
        <f t="shared" si="6"/>
        <v>330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'[1]15'!B10</f>
        <v>150</v>
      </c>
      <c r="C8" s="16">
        <f>'[1]15'!C10</f>
        <v>0</v>
      </c>
      <c r="D8" s="16">
        <f>'[1]15'!D10</f>
        <v>180</v>
      </c>
      <c r="E8" s="16">
        <f>'[1]15'!E10</f>
        <v>0</v>
      </c>
      <c r="F8" s="15">
        <f t="shared" si="6"/>
        <v>330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'[1]15'!B11</f>
        <v>150</v>
      </c>
      <c r="C9" s="16">
        <f>'[1]15'!C11</f>
        <v>0</v>
      </c>
      <c r="D9" s="16">
        <f>'[1]15'!D11</f>
        <v>180</v>
      </c>
      <c r="E9" s="16">
        <f>'[1]15'!E11</f>
        <v>0</v>
      </c>
      <c r="F9" s="15">
        <f t="shared" si="6"/>
        <v>330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'[1]15'!B12</f>
        <v>150</v>
      </c>
      <c r="C10" s="16">
        <f>'[1]15'!C12</f>
        <v>0</v>
      </c>
      <c r="D10" s="16">
        <f>'[1]15'!D12</f>
        <v>180</v>
      </c>
      <c r="E10" s="16">
        <f>'[1]15'!E12</f>
        <v>0</v>
      </c>
      <c r="F10" s="15">
        <f t="shared" si="6"/>
        <v>330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'[1]15'!B13</f>
        <v>150</v>
      </c>
      <c r="C11" s="16">
        <f>'[1]15'!C13</f>
        <v>0</v>
      </c>
      <c r="D11" s="16">
        <f>'[1]15'!D13</f>
        <v>180</v>
      </c>
      <c r="E11" s="16">
        <f>'[1]15'!E13</f>
        <v>0</v>
      </c>
      <c r="F11" s="15">
        <f t="shared" si="6"/>
        <v>330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'[1]15'!B14</f>
        <v>150</v>
      </c>
      <c r="C12" s="16">
        <f>'[1]15'!C14</f>
        <v>0</v>
      </c>
      <c r="D12" s="16">
        <f>'[1]15'!D14</f>
        <v>180</v>
      </c>
      <c r="E12" s="16">
        <f>'[1]15'!E14</f>
        <v>0</v>
      </c>
      <c r="F12" s="15">
        <f t="shared" si="6"/>
        <v>330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'[1]15'!B15</f>
        <v>150</v>
      </c>
      <c r="C13" s="16">
        <f>'[1]15'!C15</f>
        <v>0</v>
      </c>
      <c r="D13" s="16">
        <f>'[1]15'!D15</f>
        <v>180</v>
      </c>
      <c r="E13" s="16">
        <f>'[1]15'!E15</f>
        <v>0</v>
      </c>
      <c r="F13" s="15">
        <f t="shared" si="6"/>
        <v>330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'[1]15'!B16</f>
        <v>150</v>
      </c>
      <c r="C14" s="16">
        <f>'[1]15'!C16</f>
        <v>0</v>
      </c>
      <c r="D14" s="16">
        <f>'[1]15'!D16</f>
        <v>180</v>
      </c>
      <c r="E14" s="16">
        <f>'[1]15'!E16</f>
        <v>0</v>
      </c>
      <c r="F14" s="15">
        <f t="shared" si="6"/>
        <v>330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'[1]15'!B17</f>
        <v>150</v>
      </c>
      <c r="C15" s="16">
        <f>'[1]15'!C17</f>
        <v>0</v>
      </c>
      <c r="D15" s="16">
        <f>'[1]15'!D17</f>
        <v>180</v>
      </c>
      <c r="E15" s="16">
        <f>'[1]15'!E17</f>
        <v>0</v>
      </c>
      <c r="F15" s="15">
        <f t="shared" si="6"/>
        <v>330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'[1]15'!B18</f>
        <v>150</v>
      </c>
      <c r="C16" s="16">
        <f>'[1]15'!C18</f>
        <v>0</v>
      </c>
      <c r="D16" s="16">
        <f>'[1]15'!D18</f>
        <v>180</v>
      </c>
      <c r="E16" s="16">
        <f>'[1]15'!E18</f>
        <v>0</v>
      </c>
      <c r="F16" s="15">
        <f t="shared" si="6"/>
        <v>330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'[1]15'!B19</f>
        <v>150</v>
      </c>
      <c r="C17" s="16">
        <f>'[1]15'!C19</f>
        <v>0</v>
      </c>
      <c r="D17" s="16">
        <f>'[1]15'!D19</f>
        <v>180</v>
      </c>
      <c r="E17" s="16">
        <f>'[1]15'!E19</f>
        <v>0</v>
      </c>
      <c r="F17" s="15">
        <f t="shared" si="6"/>
        <v>330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'[1]15'!B20</f>
        <v>150</v>
      </c>
      <c r="C18" s="16">
        <f>'[1]15'!C20</f>
        <v>0</v>
      </c>
      <c r="D18" s="16">
        <f>'[1]15'!D20</f>
        <v>180</v>
      </c>
      <c r="E18" s="16">
        <f>'[1]15'!E20</f>
        <v>0</v>
      </c>
      <c r="F18" s="15">
        <f t="shared" si="6"/>
        <v>330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'[1]15'!B21</f>
        <v>150</v>
      </c>
      <c r="C19" s="16">
        <f>'[1]15'!C21</f>
        <v>0</v>
      </c>
      <c r="D19" s="16">
        <f>'[1]15'!D21</f>
        <v>180</v>
      </c>
      <c r="E19" s="16">
        <f>'[1]15'!E21</f>
        <v>0</v>
      </c>
      <c r="F19" s="15">
        <f t="shared" si="6"/>
        <v>330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'[1]15'!B22</f>
        <v>150</v>
      </c>
      <c r="C20" s="16">
        <f>'[1]15'!C22</f>
        <v>0</v>
      </c>
      <c r="D20" s="16">
        <f>'[1]15'!D22</f>
        <v>180</v>
      </c>
      <c r="E20" s="16">
        <f>'[1]15'!E22</f>
        <v>0</v>
      </c>
      <c r="F20" s="15">
        <f t="shared" si="6"/>
        <v>330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'[1]15'!B23</f>
        <v>150</v>
      </c>
      <c r="C21" s="16">
        <f>'[1]15'!C23</f>
        <v>0</v>
      </c>
      <c r="D21" s="16">
        <f>'[1]15'!D23</f>
        <v>180</v>
      </c>
      <c r="E21" s="16">
        <f>'[1]15'!E23</f>
        <v>0</v>
      </c>
      <c r="F21" s="15">
        <f t="shared" si="6"/>
        <v>330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'[1]15'!B24</f>
        <v>150</v>
      </c>
      <c r="C22" s="16">
        <f>'[1]15'!C24</f>
        <v>0</v>
      </c>
      <c r="D22" s="16">
        <f>'[1]15'!D24</f>
        <v>180</v>
      </c>
      <c r="E22" s="16">
        <f>'[1]15'!E24</f>
        <v>0</v>
      </c>
      <c r="F22" s="15">
        <f t="shared" si="6"/>
        <v>330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'[1]15'!B25</f>
        <v>150</v>
      </c>
      <c r="C23" s="16">
        <f>'[1]15'!C25</f>
        <v>0</v>
      </c>
      <c r="D23" s="16">
        <f>'[1]15'!D25</f>
        <v>180</v>
      </c>
      <c r="E23" s="16">
        <f>'[1]15'!E25</f>
        <v>0</v>
      </c>
      <c r="F23" s="15">
        <f t="shared" si="6"/>
        <v>330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'[1]15'!B26</f>
        <v>150</v>
      </c>
      <c r="C24" s="16">
        <f>'[1]15'!C26</f>
        <v>0</v>
      </c>
      <c r="D24" s="16">
        <f>'[1]15'!D26</f>
        <v>180</v>
      </c>
      <c r="E24" s="16">
        <f>'[1]15'!E26</f>
        <v>0</v>
      </c>
      <c r="F24" s="15">
        <f t="shared" si="6"/>
        <v>330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'[1]15'!B27</f>
        <v>150</v>
      </c>
      <c r="C25" s="16">
        <f>'[1]15'!C27</f>
        <v>0</v>
      </c>
      <c r="D25" s="16">
        <f>'[1]15'!D27</f>
        <v>180</v>
      </c>
      <c r="E25" s="16">
        <f>'[1]15'!E27</f>
        <v>0</v>
      </c>
      <c r="F25" s="15">
        <f t="shared" si="6"/>
        <v>330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'[1]15'!B28</f>
        <v>150</v>
      </c>
      <c r="C26" s="16">
        <f>'[1]15'!C28</f>
        <v>0</v>
      </c>
      <c r="D26" s="16">
        <f>'[1]15'!D28</f>
        <v>180</v>
      </c>
      <c r="E26" s="16">
        <f>'[1]15'!E28</f>
        <v>0</v>
      </c>
      <c r="F26" s="15">
        <f t="shared" si="6"/>
        <v>330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'[1]15'!B29</f>
        <v>150</v>
      </c>
      <c r="C27" s="16">
        <f>'[1]15'!C29</f>
        <v>0</v>
      </c>
      <c r="D27" s="16">
        <f>'[1]15'!D29</f>
        <v>180</v>
      </c>
      <c r="E27" s="16">
        <f>'[1]15'!E29</f>
        <v>0</v>
      </c>
      <c r="F27" s="15">
        <f t="shared" si="6"/>
        <v>330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'[1]15'!B30</f>
        <v>150</v>
      </c>
      <c r="C28" s="16">
        <f>'[1]15'!C30</f>
        <v>0</v>
      </c>
      <c r="D28" s="16">
        <f>'[1]15'!D30</f>
        <v>180</v>
      </c>
      <c r="E28" s="16">
        <f>'[1]15'!E30</f>
        <v>0</v>
      </c>
      <c r="F28" s="15">
        <f t="shared" si="6"/>
        <v>330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'[1]15'!B31</f>
        <v>150</v>
      </c>
      <c r="C29" s="16">
        <f>'[1]15'!C31</f>
        <v>0</v>
      </c>
      <c r="D29" s="16">
        <f>'[1]15'!D31</f>
        <v>180</v>
      </c>
      <c r="E29" s="16">
        <f>'[1]15'!E31</f>
        <v>0</v>
      </c>
      <c r="F29" s="15">
        <f t="shared" si="6"/>
        <v>330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'[1]15'!B32</f>
        <v>150</v>
      </c>
      <c r="C30" s="16">
        <f>'[1]15'!C32</f>
        <v>0</v>
      </c>
      <c r="D30" s="16">
        <f>'[1]15'!D32</f>
        <v>180</v>
      </c>
      <c r="E30" s="16">
        <f>'[1]15'!E32</f>
        <v>0</v>
      </c>
      <c r="F30" s="15">
        <f t="shared" si="6"/>
        <v>330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'[1]15'!B33</f>
        <v>150</v>
      </c>
      <c r="C31" s="16">
        <f>'[1]15'!C33</f>
        <v>0</v>
      </c>
      <c r="D31" s="16">
        <f>'[1]15'!D33</f>
        <v>180</v>
      </c>
      <c r="E31" s="16">
        <f>'[1]15'!E33</f>
        <v>0</v>
      </c>
      <c r="F31" s="15">
        <f t="shared" si="6"/>
        <v>330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'[1]15'!B34</f>
        <v>150</v>
      </c>
      <c r="C32" s="16">
        <f>'[1]15'!C34</f>
        <v>0</v>
      </c>
      <c r="D32" s="16">
        <f>'[1]15'!D34</f>
        <v>180</v>
      </c>
      <c r="E32" s="16">
        <f>'[1]15'!E34</f>
        <v>0</v>
      </c>
      <c r="F32" s="15">
        <f t="shared" si="6"/>
        <v>330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'[1]15'!B35</f>
        <v>150</v>
      </c>
      <c r="C33" s="16">
        <f>'[1]15'!C35</f>
        <v>0</v>
      </c>
      <c r="D33" s="16">
        <f>'[1]15'!D35</f>
        <v>180</v>
      </c>
      <c r="E33" s="16">
        <f>'[1]15'!E35</f>
        <v>0</v>
      </c>
      <c r="F33" s="15">
        <f t="shared" si="6"/>
        <v>330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'[1]15'!B36</f>
        <v>150</v>
      </c>
      <c r="C34" s="16">
        <f>'[1]15'!C36</f>
        <v>0</v>
      </c>
      <c r="D34" s="16">
        <f>'[1]15'!D36</f>
        <v>180</v>
      </c>
      <c r="E34" s="16">
        <f>'[1]15'!E36</f>
        <v>0</v>
      </c>
      <c r="F34" s="15">
        <f t="shared" si="6"/>
        <v>330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'[1]15'!B37</f>
        <v>150</v>
      </c>
      <c r="C35" s="16">
        <f>'[1]15'!C37</f>
        <v>0</v>
      </c>
      <c r="D35" s="16">
        <f>'[1]15'!D37</f>
        <v>180</v>
      </c>
      <c r="E35" s="16">
        <f>'[1]15'!E37</f>
        <v>0</v>
      </c>
      <c r="F35" s="15">
        <f t="shared" si="6"/>
        <v>330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'[1]15'!B38</f>
        <v>150</v>
      </c>
      <c r="C36" s="16">
        <f>'[1]15'!C38</f>
        <v>0</v>
      </c>
      <c r="D36" s="16">
        <f>'[1]15'!D38</f>
        <v>180</v>
      </c>
      <c r="E36" s="16">
        <f>'[1]15'!E38</f>
        <v>0</v>
      </c>
      <c r="F36" s="15">
        <f t="shared" si="6"/>
        <v>330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'[1]15'!B39</f>
        <v>150</v>
      </c>
      <c r="C37" s="16">
        <f>'[1]15'!C39</f>
        <v>0</v>
      </c>
      <c r="D37" s="16">
        <f>'[1]15'!D39</f>
        <v>180</v>
      </c>
      <c r="E37" s="16">
        <f>'[1]15'!E39</f>
        <v>0</v>
      </c>
      <c r="F37" s="15">
        <f t="shared" si="6"/>
        <v>330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'[1]15'!B40</f>
        <v>150</v>
      </c>
      <c r="C38" s="16">
        <f>'[1]15'!C40</f>
        <v>0</v>
      </c>
      <c r="D38" s="16">
        <f>'[1]15'!D40</f>
        <v>180</v>
      </c>
      <c r="E38" s="16">
        <f>'[1]15'!E40</f>
        <v>0</v>
      </c>
      <c r="F38" s="15">
        <f t="shared" si="6"/>
        <v>330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'[1]15'!B41</f>
        <v>150</v>
      </c>
      <c r="C39" s="16">
        <f>'[1]15'!C41</f>
        <v>0</v>
      </c>
      <c r="D39" s="16">
        <f>'[1]15'!D41</f>
        <v>180</v>
      </c>
      <c r="E39" s="16">
        <f>'[1]15'!E41</f>
        <v>0</v>
      </c>
      <c r="F39" s="15">
        <f t="shared" si="6"/>
        <v>330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'[1]15'!B42</f>
        <v>150</v>
      </c>
      <c r="C40" s="16">
        <f>'[1]15'!C42</f>
        <v>0</v>
      </c>
      <c r="D40" s="16">
        <f>'[1]15'!D42</f>
        <v>180</v>
      </c>
      <c r="E40" s="16">
        <f>'[1]15'!E42</f>
        <v>0</v>
      </c>
      <c r="F40" s="15">
        <f t="shared" si="6"/>
        <v>330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'[1]15'!B43</f>
        <v>150</v>
      </c>
      <c r="C41" s="16">
        <f>'[1]15'!C43</f>
        <v>0</v>
      </c>
      <c r="D41" s="16">
        <f>'[1]15'!D43</f>
        <v>180</v>
      </c>
      <c r="E41" s="16">
        <f>'[1]15'!E43</f>
        <v>0</v>
      </c>
      <c r="F41" s="15">
        <f t="shared" si="6"/>
        <v>330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'[1]15'!B44</f>
        <v>150</v>
      </c>
      <c r="C42" s="16">
        <f>'[1]15'!C44</f>
        <v>0</v>
      </c>
      <c r="D42" s="16">
        <f>'[1]15'!D44</f>
        <v>180</v>
      </c>
      <c r="E42" s="16">
        <f>'[1]15'!E44</f>
        <v>0</v>
      </c>
      <c r="F42" s="15">
        <f t="shared" si="6"/>
        <v>330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'[1]15'!B45</f>
        <v>150</v>
      </c>
      <c r="C43" s="16">
        <f>'[1]15'!C45</f>
        <v>0</v>
      </c>
      <c r="D43" s="16">
        <f>'[1]15'!D45</f>
        <v>180</v>
      </c>
      <c r="E43" s="16">
        <f>'[1]15'!E45</f>
        <v>0</v>
      </c>
      <c r="F43" s="15">
        <f t="shared" si="6"/>
        <v>330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'[1]15'!B46</f>
        <v>150</v>
      </c>
      <c r="C44" s="16">
        <f>'[1]15'!C46</f>
        <v>0</v>
      </c>
      <c r="D44" s="16">
        <f>'[1]15'!D46</f>
        <v>180</v>
      </c>
      <c r="E44" s="16">
        <f>'[1]15'!E46</f>
        <v>0</v>
      </c>
      <c r="F44" s="15">
        <f t="shared" si="6"/>
        <v>330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'[1]15'!B47</f>
        <v>150</v>
      </c>
      <c r="C45" s="16">
        <f>'[1]15'!C47</f>
        <v>0</v>
      </c>
      <c r="D45" s="16">
        <f>'[1]15'!D47</f>
        <v>180</v>
      </c>
      <c r="E45" s="16">
        <f>'[1]15'!E47</f>
        <v>0</v>
      </c>
      <c r="F45" s="15">
        <f t="shared" si="6"/>
        <v>330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'[1]15'!B48</f>
        <v>150</v>
      </c>
      <c r="C46" s="16">
        <f>'[1]15'!C48</f>
        <v>0</v>
      </c>
      <c r="D46" s="16">
        <f>'[1]15'!D48</f>
        <v>180</v>
      </c>
      <c r="E46" s="16">
        <f>'[1]15'!E48</f>
        <v>0</v>
      </c>
      <c r="F46" s="15">
        <f t="shared" si="6"/>
        <v>330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'[1]15'!B49</f>
        <v>150</v>
      </c>
      <c r="C47" s="16">
        <f>'[1]15'!C49</f>
        <v>0</v>
      </c>
      <c r="D47" s="16">
        <f>'[1]15'!D49</f>
        <v>180</v>
      </c>
      <c r="E47" s="16">
        <f>'[1]15'!E49</f>
        <v>0</v>
      </c>
      <c r="F47" s="15">
        <f t="shared" si="6"/>
        <v>330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'[1]15'!B50</f>
        <v>150</v>
      </c>
      <c r="C48" s="16">
        <f>'[1]15'!C50</f>
        <v>0</v>
      </c>
      <c r="D48" s="16">
        <f>'[1]15'!D50</f>
        <v>180</v>
      </c>
      <c r="E48" s="16">
        <f>'[1]15'!E50</f>
        <v>0</v>
      </c>
      <c r="F48" s="15">
        <f t="shared" si="6"/>
        <v>330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'[1]15'!B51</f>
        <v>150</v>
      </c>
      <c r="C49" s="16">
        <f>'[1]15'!C51</f>
        <v>0</v>
      </c>
      <c r="D49" s="16">
        <f>'[1]15'!D51</f>
        <v>180</v>
      </c>
      <c r="E49" s="16">
        <f>'[1]15'!E51</f>
        <v>0</v>
      </c>
      <c r="F49" s="15">
        <f t="shared" si="6"/>
        <v>330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'[1]15'!B52</f>
        <v>150</v>
      </c>
      <c r="C50" s="16">
        <f>'[1]15'!C52</f>
        <v>0</v>
      </c>
      <c r="D50" s="16">
        <f>'[1]15'!D52</f>
        <v>180</v>
      </c>
      <c r="E50" s="16">
        <f>'[1]15'!E52</f>
        <v>0</v>
      </c>
      <c r="F50" s="15">
        <f t="shared" si="6"/>
        <v>330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'[1]15'!B53</f>
        <v>150</v>
      </c>
      <c r="C51" s="16">
        <f>'[1]15'!C53</f>
        <v>0</v>
      </c>
      <c r="D51" s="16">
        <f>'[1]15'!D53</f>
        <v>180</v>
      </c>
      <c r="E51" s="16">
        <f>'[1]15'!E53</f>
        <v>0</v>
      </c>
      <c r="F51" s="15">
        <f t="shared" si="6"/>
        <v>330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'[1]15'!B54</f>
        <v>150</v>
      </c>
      <c r="C52" s="16">
        <f>'[1]15'!C54</f>
        <v>0</v>
      </c>
      <c r="D52" s="16">
        <f>'[1]15'!D54</f>
        <v>180</v>
      </c>
      <c r="E52" s="16">
        <f>'[1]15'!E54</f>
        <v>0</v>
      </c>
      <c r="F52" s="15">
        <f t="shared" si="6"/>
        <v>330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'[1]15'!B55</f>
        <v>150</v>
      </c>
      <c r="C53" s="16">
        <f>'[1]15'!C55</f>
        <v>0</v>
      </c>
      <c r="D53" s="16">
        <f>'[1]15'!D55</f>
        <v>180</v>
      </c>
      <c r="E53" s="16">
        <f>'[1]15'!E55</f>
        <v>0</v>
      </c>
      <c r="F53" s="15">
        <f t="shared" si="6"/>
        <v>330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'[1]15'!B56</f>
        <v>150</v>
      </c>
      <c r="C54" s="16">
        <f>'[1]15'!C56</f>
        <v>0</v>
      </c>
      <c r="D54" s="16">
        <f>'[1]15'!D56</f>
        <v>180</v>
      </c>
      <c r="E54" s="16">
        <f>'[1]15'!E56</f>
        <v>0</v>
      </c>
      <c r="F54" s="15">
        <f t="shared" si="6"/>
        <v>330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'[1]15'!B57</f>
        <v>150</v>
      </c>
      <c r="C55" s="16">
        <f>'[1]15'!C57</f>
        <v>0</v>
      </c>
      <c r="D55" s="16">
        <f>'[1]15'!D57</f>
        <v>180</v>
      </c>
      <c r="E55" s="16">
        <f>'[1]15'!E57</f>
        <v>0</v>
      </c>
      <c r="F55" s="15">
        <f t="shared" si="6"/>
        <v>330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'[1]15'!B58</f>
        <v>150</v>
      </c>
      <c r="C56" s="16">
        <f>'[1]15'!C58</f>
        <v>0</v>
      </c>
      <c r="D56" s="16">
        <f>'[1]15'!D58</f>
        <v>180</v>
      </c>
      <c r="E56" s="16">
        <f>'[1]15'!E58</f>
        <v>0</v>
      </c>
      <c r="F56" s="15">
        <f t="shared" si="6"/>
        <v>330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'[1]15'!B59</f>
        <v>150</v>
      </c>
      <c r="C57" s="16">
        <f>'[1]15'!C59</f>
        <v>0</v>
      </c>
      <c r="D57" s="16">
        <f>'[1]15'!D59</f>
        <v>180</v>
      </c>
      <c r="E57" s="16">
        <f>'[1]15'!E59</f>
        <v>0</v>
      </c>
      <c r="F57" s="15">
        <f t="shared" si="6"/>
        <v>330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'[1]15'!B60</f>
        <v>150</v>
      </c>
      <c r="C58" s="16">
        <f>'[1]15'!C60</f>
        <v>0</v>
      </c>
      <c r="D58" s="16">
        <f>'[1]15'!D60</f>
        <v>180</v>
      </c>
      <c r="E58" s="16">
        <f>'[1]15'!E60</f>
        <v>0</v>
      </c>
      <c r="F58" s="15">
        <f t="shared" si="6"/>
        <v>330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'[1]15'!B61</f>
        <v>150</v>
      </c>
      <c r="C59" s="16">
        <f>'[1]15'!C61</f>
        <v>0</v>
      </c>
      <c r="D59" s="16">
        <f>'[1]15'!D61</f>
        <v>180</v>
      </c>
      <c r="E59" s="16">
        <f>'[1]15'!E61</f>
        <v>0</v>
      </c>
      <c r="F59" s="15">
        <f t="shared" si="6"/>
        <v>330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'[1]15'!B62</f>
        <v>150</v>
      </c>
      <c r="C60" s="16">
        <f>'[1]15'!C62</f>
        <v>0</v>
      </c>
      <c r="D60" s="16">
        <f>'[1]15'!D62</f>
        <v>180</v>
      </c>
      <c r="E60" s="16">
        <f>'[1]15'!E62</f>
        <v>0</v>
      </c>
      <c r="F60" s="15">
        <f t="shared" si="6"/>
        <v>330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'[1]15'!B63</f>
        <v>150</v>
      </c>
      <c r="C61" s="16">
        <f>'[1]15'!C63</f>
        <v>0</v>
      </c>
      <c r="D61" s="16">
        <f>'[1]15'!D63</f>
        <v>180</v>
      </c>
      <c r="E61" s="16">
        <f>'[1]15'!E63</f>
        <v>0</v>
      </c>
      <c r="F61" s="15">
        <f t="shared" si="6"/>
        <v>330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'[1]15'!B64</f>
        <v>150</v>
      </c>
      <c r="C62" s="16">
        <f>'[1]15'!C64</f>
        <v>0</v>
      </c>
      <c r="D62" s="16">
        <f>'[1]15'!D64</f>
        <v>180</v>
      </c>
      <c r="E62" s="16">
        <f>'[1]15'!E64</f>
        <v>0</v>
      </c>
      <c r="F62" s="15">
        <f t="shared" si="6"/>
        <v>330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'[1]15'!B65</f>
        <v>150</v>
      </c>
      <c r="C63" s="16">
        <f>'[1]15'!C65</f>
        <v>0</v>
      </c>
      <c r="D63" s="16">
        <f>'[1]15'!D65</f>
        <v>180</v>
      </c>
      <c r="E63" s="16">
        <f>'[1]15'!E65</f>
        <v>0</v>
      </c>
      <c r="F63" s="15">
        <f t="shared" si="6"/>
        <v>330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'[1]15'!B66</f>
        <v>150</v>
      </c>
      <c r="C64" s="16">
        <f>'[1]15'!C66</f>
        <v>0</v>
      </c>
      <c r="D64" s="16">
        <f>'[1]15'!D66</f>
        <v>180</v>
      </c>
      <c r="E64" s="16">
        <f>'[1]15'!E66</f>
        <v>0</v>
      </c>
      <c r="F64" s="15">
        <f t="shared" si="6"/>
        <v>330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'[1]15'!B67</f>
        <v>150</v>
      </c>
      <c r="C65" s="16">
        <f>'[1]15'!C67</f>
        <v>0</v>
      </c>
      <c r="D65" s="16">
        <f>'[1]15'!D67</f>
        <v>180</v>
      </c>
      <c r="E65" s="16">
        <f>'[1]15'!E67</f>
        <v>0</v>
      </c>
      <c r="F65" s="15">
        <f t="shared" si="6"/>
        <v>330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'[1]15'!B68</f>
        <v>150</v>
      </c>
      <c r="C66" s="16">
        <f>'[1]15'!C68</f>
        <v>0</v>
      </c>
      <c r="D66" s="16">
        <f>'[1]15'!D68</f>
        <v>180</v>
      </c>
      <c r="E66" s="16">
        <f>'[1]15'!E68</f>
        <v>0</v>
      </c>
      <c r="F66" s="15">
        <f t="shared" si="6"/>
        <v>330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'[1]15'!B69</f>
        <v>150</v>
      </c>
      <c r="C67" s="16">
        <f>'[1]15'!C69</f>
        <v>0</v>
      </c>
      <c r="D67" s="16">
        <f>'[1]15'!D69</f>
        <v>180</v>
      </c>
      <c r="E67" s="16">
        <f>'[1]15'!E69</f>
        <v>0</v>
      </c>
      <c r="F67" s="15">
        <f t="shared" si="6"/>
        <v>330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'[1]15'!B70</f>
        <v>150</v>
      </c>
      <c r="C68" s="16">
        <f>'[1]15'!C70</f>
        <v>0</v>
      </c>
      <c r="D68" s="16">
        <f>'[1]15'!D70</f>
        <v>180</v>
      </c>
      <c r="E68" s="16">
        <f>'[1]15'!E70</f>
        <v>0</v>
      </c>
      <c r="F68" s="15">
        <f t="shared" si="6"/>
        <v>330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'[1]15'!B71</f>
        <v>150</v>
      </c>
      <c r="C69" s="16">
        <f>'[1]15'!C71</f>
        <v>0</v>
      </c>
      <c r="D69" s="16">
        <f>'[1]15'!D71</f>
        <v>180</v>
      </c>
      <c r="E69" s="16">
        <f>'[1]15'!E71</f>
        <v>0</v>
      </c>
      <c r="F69" s="15">
        <f t="shared" ref="F69:F98" si="17">SUM(B69:E69)</f>
        <v>330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'[1]15'!B72</f>
        <v>150</v>
      </c>
      <c r="C70" s="16">
        <f>'[1]15'!C72</f>
        <v>0</v>
      </c>
      <c r="D70" s="16">
        <f>'[1]15'!D72</f>
        <v>180</v>
      </c>
      <c r="E70" s="16">
        <f>'[1]15'!E72</f>
        <v>0</v>
      </c>
      <c r="F70" s="15">
        <f t="shared" si="17"/>
        <v>330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'[1]15'!B73</f>
        <v>150</v>
      </c>
      <c r="C71" s="16">
        <f>'[1]15'!C73</f>
        <v>0</v>
      </c>
      <c r="D71" s="16">
        <f>'[1]15'!D73</f>
        <v>180</v>
      </c>
      <c r="E71" s="16">
        <f>'[1]15'!E73</f>
        <v>0</v>
      </c>
      <c r="F71" s="15">
        <f t="shared" si="17"/>
        <v>330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'[1]15'!B74</f>
        <v>150</v>
      </c>
      <c r="C72" s="16">
        <f>'[1]15'!C74</f>
        <v>0</v>
      </c>
      <c r="D72" s="16">
        <f>'[1]15'!D74</f>
        <v>180</v>
      </c>
      <c r="E72" s="16">
        <f>'[1]15'!E74</f>
        <v>0</v>
      </c>
      <c r="F72" s="15">
        <f t="shared" si="17"/>
        <v>330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'[1]15'!B75</f>
        <v>150</v>
      </c>
      <c r="C73" s="16">
        <f>'[1]15'!C75</f>
        <v>0</v>
      </c>
      <c r="D73" s="16">
        <f>'[1]15'!D75</f>
        <v>180</v>
      </c>
      <c r="E73" s="16">
        <f>'[1]15'!E75</f>
        <v>0</v>
      </c>
      <c r="F73" s="15">
        <f t="shared" si="17"/>
        <v>330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'[1]15'!B76</f>
        <v>150</v>
      </c>
      <c r="C74" s="16">
        <f>'[1]15'!C76</f>
        <v>0</v>
      </c>
      <c r="D74" s="16">
        <f>'[1]15'!D76</f>
        <v>180</v>
      </c>
      <c r="E74" s="16">
        <f>'[1]15'!E76</f>
        <v>0</v>
      </c>
      <c r="F74" s="15">
        <f t="shared" si="17"/>
        <v>330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'[1]15'!B77</f>
        <v>150</v>
      </c>
      <c r="C75" s="16">
        <f>'[1]15'!C77</f>
        <v>0</v>
      </c>
      <c r="D75" s="16">
        <f>'[1]15'!D77</f>
        <v>180</v>
      </c>
      <c r="E75" s="16">
        <f>'[1]15'!E77</f>
        <v>0</v>
      </c>
      <c r="F75" s="15">
        <f t="shared" si="17"/>
        <v>330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'[1]15'!B78</f>
        <v>150</v>
      </c>
      <c r="C76" s="16">
        <f>'[1]15'!C78</f>
        <v>0</v>
      </c>
      <c r="D76" s="16">
        <f>'[1]15'!D78</f>
        <v>180</v>
      </c>
      <c r="E76" s="16">
        <f>'[1]15'!E78</f>
        <v>0</v>
      </c>
      <c r="F76" s="15">
        <f t="shared" si="17"/>
        <v>330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'[1]15'!B79</f>
        <v>150</v>
      </c>
      <c r="C77" s="16">
        <f>'[1]15'!C79</f>
        <v>0</v>
      </c>
      <c r="D77" s="16">
        <f>'[1]15'!D79</f>
        <v>180</v>
      </c>
      <c r="E77" s="16">
        <f>'[1]15'!E79</f>
        <v>0</v>
      </c>
      <c r="F77" s="15">
        <f t="shared" si="17"/>
        <v>330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'[1]15'!B80</f>
        <v>150</v>
      </c>
      <c r="C78" s="16">
        <f>'[1]15'!C80</f>
        <v>0</v>
      </c>
      <c r="D78" s="16">
        <f>'[1]15'!D80</f>
        <v>180</v>
      </c>
      <c r="E78" s="16">
        <f>'[1]15'!E80</f>
        <v>0</v>
      </c>
      <c r="F78" s="15">
        <f t="shared" si="17"/>
        <v>330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'[1]15'!B81</f>
        <v>150</v>
      </c>
      <c r="C79" s="16">
        <f>'[1]15'!C81</f>
        <v>0</v>
      </c>
      <c r="D79" s="16">
        <f>'[1]15'!D81</f>
        <v>180</v>
      </c>
      <c r="E79" s="16">
        <f>'[1]15'!E81</f>
        <v>0</v>
      </c>
      <c r="F79" s="15">
        <f t="shared" si="17"/>
        <v>330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'[1]15'!B82</f>
        <v>150</v>
      </c>
      <c r="C80" s="16">
        <f>'[1]15'!C82</f>
        <v>0</v>
      </c>
      <c r="D80" s="16">
        <f>'[1]15'!D82</f>
        <v>180</v>
      </c>
      <c r="E80" s="16">
        <f>'[1]15'!E82</f>
        <v>0</v>
      </c>
      <c r="F80" s="15">
        <f t="shared" si="17"/>
        <v>330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'[1]15'!B83</f>
        <v>150</v>
      </c>
      <c r="C81" s="16">
        <f>'[1]15'!C83</f>
        <v>0</v>
      </c>
      <c r="D81" s="16">
        <f>'[1]15'!D83</f>
        <v>180</v>
      </c>
      <c r="E81" s="16">
        <f>'[1]15'!E83</f>
        <v>0</v>
      </c>
      <c r="F81" s="15">
        <f t="shared" si="17"/>
        <v>330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'[1]15'!B84</f>
        <v>150</v>
      </c>
      <c r="C82" s="16">
        <f>'[1]15'!C84</f>
        <v>0</v>
      </c>
      <c r="D82" s="16">
        <f>'[1]15'!D84</f>
        <v>180</v>
      </c>
      <c r="E82" s="16">
        <f>'[1]15'!E84</f>
        <v>0</v>
      </c>
      <c r="F82" s="15">
        <f t="shared" si="17"/>
        <v>330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'[1]15'!B85</f>
        <v>150</v>
      </c>
      <c r="C83" s="16">
        <f>'[1]15'!C85</f>
        <v>0</v>
      </c>
      <c r="D83" s="16">
        <f>'[1]15'!D85</f>
        <v>180</v>
      </c>
      <c r="E83" s="16">
        <f>'[1]15'!E85</f>
        <v>0</v>
      </c>
      <c r="F83" s="15">
        <f t="shared" si="17"/>
        <v>330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'[1]15'!B86</f>
        <v>150</v>
      </c>
      <c r="C84" s="16">
        <f>'[1]15'!C86</f>
        <v>0</v>
      </c>
      <c r="D84" s="16">
        <f>'[1]15'!D86</f>
        <v>180</v>
      </c>
      <c r="E84" s="16">
        <f>'[1]15'!E86</f>
        <v>0</v>
      </c>
      <c r="F84" s="15">
        <f t="shared" si="17"/>
        <v>330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'[1]15'!B87</f>
        <v>150</v>
      </c>
      <c r="C85" s="16">
        <f>'[1]15'!C87</f>
        <v>0</v>
      </c>
      <c r="D85" s="16">
        <f>'[1]15'!D87</f>
        <v>180</v>
      </c>
      <c r="E85" s="16">
        <f>'[1]15'!E87</f>
        <v>0</v>
      </c>
      <c r="F85" s="15">
        <f t="shared" si="17"/>
        <v>330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'[1]15'!B88</f>
        <v>150</v>
      </c>
      <c r="C86" s="16">
        <f>'[1]15'!C88</f>
        <v>0</v>
      </c>
      <c r="D86" s="16">
        <f>'[1]15'!D88</f>
        <v>180</v>
      </c>
      <c r="E86" s="16">
        <f>'[1]15'!E88</f>
        <v>0</v>
      </c>
      <c r="F86" s="15">
        <f t="shared" si="17"/>
        <v>330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'[1]15'!B89</f>
        <v>150</v>
      </c>
      <c r="C87" s="16">
        <f>'[1]15'!C89</f>
        <v>0</v>
      </c>
      <c r="D87" s="16">
        <f>'[1]15'!D89</f>
        <v>180</v>
      </c>
      <c r="E87" s="16">
        <f>'[1]15'!E89</f>
        <v>0</v>
      </c>
      <c r="F87" s="15">
        <f t="shared" si="17"/>
        <v>330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'[1]15'!B90</f>
        <v>150</v>
      </c>
      <c r="C88" s="16">
        <f>'[1]15'!C90</f>
        <v>0</v>
      </c>
      <c r="D88" s="16">
        <f>'[1]15'!D90</f>
        <v>180</v>
      </c>
      <c r="E88" s="16">
        <f>'[1]15'!E90</f>
        <v>0</v>
      </c>
      <c r="F88" s="15">
        <f t="shared" si="17"/>
        <v>330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'[1]15'!B91</f>
        <v>150</v>
      </c>
      <c r="C89" s="16">
        <f>'[1]15'!C91</f>
        <v>0</v>
      </c>
      <c r="D89" s="16">
        <f>'[1]15'!D91</f>
        <v>180</v>
      </c>
      <c r="E89" s="16">
        <f>'[1]15'!E91</f>
        <v>0</v>
      </c>
      <c r="F89" s="15">
        <f t="shared" si="17"/>
        <v>330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'[1]15'!B92</f>
        <v>150</v>
      </c>
      <c r="C90" s="16">
        <f>'[1]15'!C92</f>
        <v>0</v>
      </c>
      <c r="D90" s="16">
        <f>'[1]15'!D92</f>
        <v>180</v>
      </c>
      <c r="E90" s="16">
        <f>'[1]15'!E92</f>
        <v>0</v>
      </c>
      <c r="F90" s="15">
        <f t="shared" si="17"/>
        <v>330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'[1]15'!B93</f>
        <v>150</v>
      </c>
      <c r="C91" s="16">
        <f>'[1]15'!C93</f>
        <v>0</v>
      </c>
      <c r="D91" s="16">
        <f>'[1]15'!D93</f>
        <v>180</v>
      </c>
      <c r="E91" s="16">
        <f>'[1]15'!E93</f>
        <v>0</v>
      </c>
      <c r="F91" s="15">
        <f t="shared" si="17"/>
        <v>330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'[1]15'!B94</f>
        <v>150</v>
      </c>
      <c r="C92" s="16">
        <f>'[1]15'!C94</f>
        <v>0</v>
      </c>
      <c r="D92" s="16">
        <f>'[1]15'!D94</f>
        <v>180</v>
      </c>
      <c r="E92" s="16">
        <f>'[1]15'!E94</f>
        <v>0</v>
      </c>
      <c r="F92" s="15">
        <f t="shared" si="17"/>
        <v>330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'[1]15'!B95</f>
        <v>150</v>
      </c>
      <c r="C93" s="16">
        <f>'[1]15'!C95</f>
        <v>0</v>
      </c>
      <c r="D93" s="16">
        <f>'[1]15'!D95</f>
        <v>180</v>
      </c>
      <c r="E93" s="16">
        <f>'[1]15'!E95</f>
        <v>0</v>
      </c>
      <c r="F93" s="15">
        <f t="shared" si="17"/>
        <v>330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'[1]15'!B96</f>
        <v>150</v>
      </c>
      <c r="C94" s="16">
        <f>'[1]15'!C96</f>
        <v>0</v>
      </c>
      <c r="D94" s="16">
        <f>'[1]15'!D96</f>
        <v>180</v>
      </c>
      <c r="E94" s="16">
        <f>'[1]15'!E96</f>
        <v>0</v>
      </c>
      <c r="F94" s="15">
        <f t="shared" si="17"/>
        <v>330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'[1]15'!B97</f>
        <v>150</v>
      </c>
      <c r="C95" s="16">
        <f>'[1]15'!C97</f>
        <v>0</v>
      </c>
      <c r="D95" s="16">
        <f>'[1]15'!D97</f>
        <v>180</v>
      </c>
      <c r="E95" s="16">
        <f>'[1]15'!E97</f>
        <v>0</v>
      </c>
      <c r="F95" s="15">
        <f t="shared" si="17"/>
        <v>330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'[1]15'!B98</f>
        <v>150</v>
      </c>
      <c r="C96" s="16">
        <f>'[1]15'!C98</f>
        <v>0</v>
      </c>
      <c r="D96" s="16">
        <f>'[1]15'!D98</f>
        <v>180</v>
      </c>
      <c r="E96" s="16">
        <f>'[1]15'!E98</f>
        <v>0</v>
      </c>
      <c r="F96" s="15">
        <f t="shared" si="17"/>
        <v>330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'[1]15'!B99</f>
        <v>150</v>
      </c>
      <c r="C97" s="16">
        <f>'[1]15'!C99</f>
        <v>0</v>
      </c>
      <c r="D97" s="16">
        <f>'[1]15'!D99</f>
        <v>180</v>
      </c>
      <c r="E97" s="16">
        <f>'[1]15'!E99</f>
        <v>0</v>
      </c>
      <c r="F97" s="15">
        <f t="shared" si="17"/>
        <v>330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'[1]15'!B100</f>
        <v>150</v>
      </c>
      <c r="C98" s="16">
        <f>'[1]15'!C100</f>
        <v>0</v>
      </c>
      <c r="D98" s="16">
        <f>'[1]15'!D100</f>
        <v>180</v>
      </c>
      <c r="E98" s="16">
        <f>'[1]15'!E100</f>
        <v>0</v>
      </c>
      <c r="F98" s="15">
        <f t="shared" si="17"/>
        <v>330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45641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'[2]15'!B5</f>
        <v>82</v>
      </c>
      <c r="C3" s="201">
        <f>'[2]15'!C5</f>
        <v>0</v>
      </c>
      <c r="D3" s="201">
        <f>'[2]15'!D5</f>
        <v>0</v>
      </c>
      <c r="E3" s="201">
        <f>'[2]15'!E5</f>
        <v>0</v>
      </c>
      <c r="F3" s="15">
        <f>SUM(B3:E3)</f>
        <v>82</v>
      </c>
      <c r="G3" s="200">
        <f>'[2]15'!H5</f>
        <v>-0.05</v>
      </c>
      <c r="H3" s="201">
        <f>'[2]15'!I5</f>
        <v>0</v>
      </c>
      <c r="I3" s="201">
        <f>'[2]15'!J5</f>
        <v>0</v>
      </c>
      <c r="J3" s="201">
        <f>'[2]15'!K5</f>
        <v>0</v>
      </c>
      <c r="K3" s="15">
        <f>SUM(G3:J3)</f>
        <v>-0.05</v>
      </c>
      <c r="L3" s="18">
        <f>frq!C3</f>
        <v>1</v>
      </c>
      <c r="M3" s="125">
        <f>IF($L3=1,G3,IF(AND($L3=0.985,G3&gt;0.985*B3),B3*0.985,IF(AND($L3=0.965,G3&gt;0.965*B3),0.965*B3,G3)))-R3</f>
        <v>-0.05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-0.05</v>
      </c>
      <c r="R3" s="18">
        <v>0</v>
      </c>
      <c r="S3" s="18"/>
    </row>
    <row r="4" spans="1:19">
      <c r="A4" s="8" t="s">
        <v>46</v>
      </c>
      <c r="B4" s="200">
        <f>'[2]15'!B6</f>
        <v>82</v>
      </c>
      <c r="C4" s="201">
        <f>'[2]15'!C6</f>
        <v>0</v>
      </c>
      <c r="D4" s="201">
        <f>'[2]15'!D6</f>
        <v>0</v>
      </c>
      <c r="E4" s="201">
        <f>'[2]15'!E6</f>
        <v>0</v>
      </c>
      <c r="F4" s="15">
        <f>SUM(B4:E4)</f>
        <v>82</v>
      </c>
      <c r="G4" s="200">
        <f>'[2]15'!H6</f>
        <v>-0.05</v>
      </c>
      <c r="H4" s="201">
        <f>'[2]15'!I6</f>
        <v>0</v>
      </c>
      <c r="I4" s="201">
        <f>'[2]15'!J6</f>
        <v>0</v>
      </c>
      <c r="J4" s="201">
        <f>'[2]15'!K6</f>
        <v>0</v>
      </c>
      <c r="K4" s="15">
        <f t="shared" ref="K4:K67" si="3">SUM(G4:J4)</f>
        <v>-0.05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-0.05</v>
      </c>
      <c r="R4" s="18">
        <v>0</v>
      </c>
      <c r="S4" s="18"/>
    </row>
    <row r="5" spans="1:19">
      <c r="A5" s="8" t="s">
        <v>47</v>
      </c>
      <c r="B5" s="200">
        <f>'[2]15'!B7</f>
        <v>82</v>
      </c>
      <c r="C5" s="201">
        <f>'[2]15'!C7</f>
        <v>0</v>
      </c>
      <c r="D5" s="201">
        <f>'[2]15'!D7</f>
        <v>0</v>
      </c>
      <c r="E5" s="201">
        <f>'[2]15'!E7</f>
        <v>0</v>
      </c>
      <c r="F5" s="15">
        <f t="shared" ref="F5:F68" si="6">SUM(B5:E5)</f>
        <v>82</v>
      </c>
      <c r="G5" s="200">
        <f>'[2]15'!H7</f>
        <v>-0.05</v>
      </c>
      <c r="H5" s="201">
        <f>'[2]15'!I7</f>
        <v>0</v>
      </c>
      <c r="I5" s="201">
        <f>'[2]15'!J7</f>
        <v>0</v>
      </c>
      <c r="J5" s="201">
        <f>'[2]15'!K7</f>
        <v>0</v>
      </c>
      <c r="K5" s="15">
        <f t="shared" si="3"/>
        <v>-0.05</v>
      </c>
      <c r="L5" s="18">
        <f>frq!C5</f>
        <v>1</v>
      </c>
      <c r="M5" s="125">
        <f t="shared" si="4"/>
        <v>-0.05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-0.05</v>
      </c>
      <c r="R5" s="18">
        <v>0</v>
      </c>
      <c r="S5" s="18"/>
    </row>
    <row r="6" spans="1:19">
      <c r="A6" s="8" t="s">
        <v>48</v>
      </c>
      <c r="B6" s="200">
        <f>'[2]15'!B8</f>
        <v>82</v>
      </c>
      <c r="C6" s="201">
        <f>'[2]15'!C8</f>
        <v>0</v>
      </c>
      <c r="D6" s="201">
        <f>'[2]15'!D8</f>
        <v>0</v>
      </c>
      <c r="E6" s="201">
        <f>'[2]15'!E8</f>
        <v>0</v>
      </c>
      <c r="F6" s="15">
        <f t="shared" si="6"/>
        <v>82</v>
      </c>
      <c r="G6" s="200">
        <f>'[2]15'!H8</f>
        <v>-0.05</v>
      </c>
      <c r="H6" s="201">
        <f>'[2]15'!I8</f>
        <v>0</v>
      </c>
      <c r="I6" s="201">
        <f>'[2]15'!J8</f>
        <v>0</v>
      </c>
      <c r="J6" s="201">
        <f>'[2]15'!K8</f>
        <v>0</v>
      </c>
      <c r="K6" s="15">
        <f t="shared" si="3"/>
        <v>-0.05</v>
      </c>
      <c r="L6" s="18">
        <f>frq!C6</f>
        <v>1</v>
      </c>
      <c r="M6" s="125">
        <f t="shared" si="4"/>
        <v>-0.05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-0.05</v>
      </c>
      <c r="R6" s="18">
        <v>0</v>
      </c>
      <c r="S6" s="18"/>
    </row>
    <row r="7" spans="1:19">
      <c r="A7" s="8" t="s">
        <v>49</v>
      </c>
      <c r="B7" s="200">
        <f>'[2]15'!B9</f>
        <v>82</v>
      </c>
      <c r="C7" s="201">
        <f>'[2]15'!C9</f>
        <v>0</v>
      </c>
      <c r="D7" s="201">
        <f>'[2]15'!D9</f>
        <v>0</v>
      </c>
      <c r="E7" s="201">
        <f>'[2]15'!E9</f>
        <v>0</v>
      </c>
      <c r="F7" s="15">
        <f t="shared" si="6"/>
        <v>82</v>
      </c>
      <c r="G7" s="200">
        <f>'[2]15'!H9</f>
        <v>-0.05</v>
      </c>
      <c r="H7" s="201">
        <f>'[2]15'!I9</f>
        <v>0</v>
      </c>
      <c r="I7" s="201">
        <f>'[2]15'!J9</f>
        <v>0</v>
      </c>
      <c r="J7" s="201">
        <f>'[2]15'!K9</f>
        <v>0</v>
      </c>
      <c r="K7" s="15">
        <f t="shared" si="3"/>
        <v>-0.05</v>
      </c>
      <c r="L7" s="18">
        <f>frq!C7</f>
        <v>1</v>
      </c>
      <c r="M7" s="125">
        <f t="shared" si="4"/>
        <v>-0.05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-0.05</v>
      </c>
      <c r="R7" s="18">
        <v>0</v>
      </c>
      <c r="S7" s="18"/>
    </row>
    <row r="8" spans="1:19">
      <c r="A8" s="8" t="s">
        <v>50</v>
      </c>
      <c r="B8" s="200">
        <f>'[2]15'!B10</f>
        <v>82</v>
      </c>
      <c r="C8" s="201">
        <f>'[2]15'!C10</f>
        <v>0</v>
      </c>
      <c r="D8" s="201">
        <f>'[2]15'!D10</f>
        <v>0</v>
      </c>
      <c r="E8" s="201">
        <f>'[2]15'!E10</f>
        <v>0</v>
      </c>
      <c r="F8" s="15">
        <f t="shared" si="6"/>
        <v>82</v>
      </c>
      <c r="G8" s="200">
        <f>'[2]15'!H10</f>
        <v>-0.05</v>
      </c>
      <c r="H8" s="201">
        <f>'[2]15'!I10</f>
        <v>0</v>
      </c>
      <c r="I8" s="201">
        <f>'[2]15'!J10</f>
        <v>0</v>
      </c>
      <c r="J8" s="201">
        <f>'[2]15'!K10</f>
        <v>0</v>
      </c>
      <c r="K8" s="15">
        <f t="shared" si="3"/>
        <v>-0.05</v>
      </c>
      <c r="L8" s="18">
        <f>frq!C8</f>
        <v>1</v>
      </c>
      <c r="M8" s="125">
        <f t="shared" si="4"/>
        <v>-0.05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-0.05</v>
      </c>
      <c r="R8" s="18">
        <v>0</v>
      </c>
      <c r="S8" s="18"/>
    </row>
    <row r="9" spans="1:19">
      <c r="A9" s="8" t="s">
        <v>51</v>
      </c>
      <c r="B9" s="200">
        <f>'[2]15'!B11</f>
        <v>82</v>
      </c>
      <c r="C9" s="201">
        <f>'[2]15'!C11</f>
        <v>0</v>
      </c>
      <c r="D9" s="201">
        <f>'[2]15'!D11</f>
        <v>0</v>
      </c>
      <c r="E9" s="201">
        <f>'[2]15'!E11</f>
        <v>0</v>
      </c>
      <c r="F9" s="15">
        <f t="shared" si="6"/>
        <v>82</v>
      </c>
      <c r="G9" s="200">
        <f>'[2]15'!H11</f>
        <v>-0.05</v>
      </c>
      <c r="H9" s="201">
        <f>'[2]15'!I11</f>
        <v>0</v>
      </c>
      <c r="I9" s="201">
        <f>'[2]15'!J11</f>
        <v>0</v>
      </c>
      <c r="J9" s="201">
        <f>'[2]15'!K11</f>
        <v>0</v>
      </c>
      <c r="K9" s="15">
        <f t="shared" si="3"/>
        <v>-0.05</v>
      </c>
      <c r="L9" s="18">
        <f>frq!C9</f>
        <v>1</v>
      </c>
      <c r="M9" s="125">
        <f t="shared" si="4"/>
        <v>-0.05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-0.05</v>
      </c>
      <c r="R9" s="18">
        <v>0</v>
      </c>
      <c r="S9" s="18"/>
    </row>
    <row r="10" spans="1:19">
      <c r="A10" s="8" t="s">
        <v>52</v>
      </c>
      <c r="B10" s="200">
        <f>'[2]15'!B12</f>
        <v>82</v>
      </c>
      <c r="C10" s="201">
        <f>'[2]15'!C12</f>
        <v>0</v>
      </c>
      <c r="D10" s="201">
        <f>'[2]15'!D12</f>
        <v>0</v>
      </c>
      <c r="E10" s="201">
        <f>'[2]15'!E12</f>
        <v>0</v>
      </c>
      <c r="F10" s="15">
        <f t="shared" si="6"/>
        <v>82</v>
      </c>
      <c r="G10" s="200">
        <f>'[2]15'!H12</f>
        <v>-0.05</v>
      </c>
      <c r="H10" s="201">
        <f>'[2]15'!I12</f>
        <v>0</v>
      </c>
      <c r="I10" s="201">
        <f>'[2]15'!J12</f>
        <v>0</v>
      </c>
      <c r="J10" s="201">
        <f>'[2]15'!K12</f>
        <v>0</v>
      </c>
      <c r="K10" s="15">
        <f t="shared" si="3"/>
        <v>-0.05</v>
      </c>
      <c r="L10" s="18">
        <f>frq!C10</f>
        <v>1</v>
      </c>
      <c r="M10" s="125">
        <f t="shared" si="4"/>
        <v>-0.05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-0.05</v>
      </c>
      <c r="R10" s="18">
        <v>0</v>
      </c>
      <c r="S10" s="18"/>
    </row>
    <row r="11" spans="1:19">
      <c r="A11" s="8" t="s">
        <v>53</v>
      </c>
      <c r="B11" s="200">
        <f>'[2]15'!B13</f>
        <v>82</v>
      </c>
      <c r="C11" s="201">
        <f>'[2]15'!C13</f>
        <v>0</v>
      </c>
      <c r="D11" s="201">
        <f>'[2]15'!D13</f>
        <v>0</v>
      </c>
      <c r="E11" s="201">
        <f>'[2]15'!E13</f>
        <v>0</v>
      </c>
      <c r="F11" s="15">
        <f t="shared" si="6"/>
        <v>82</v>
      </c>
      <c r="G11" s="200">
        <f>'[2]15'!H13</f>
        <v>-0.05</v>
      </c>
      <c r="H11" s="201">
        <f>'[2]15'!I13</f>
        <v>0</v>
      </c>
      <c r="I11" s="201">
        <f>'[2]15'!J13</f>
        <v>0</v>
      </c>
      <c r="J11" s="201">
        <f>'[2]15'!K13</f>
        <v>0</v>
      </c>
      <c r="K11" s="15">
        <f t="shared" si="3"/>
        <v>-0.05</v>
      </c>
      <c r="L11" s="18">
        <f>frq!C11</f>
        <v>1</v>
      </c>
      <c r="M11" s="125">
        <f t="shared" si="4"/>
        <v>-0.05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-0.05</v>
      </c>
      <c r="R11" s="18">
        <v>0</v>
      </c>
      <c r="S11" s="18"/>
    </row>
    <row r="12" spans="1:19">
      <c r="A12" s="8" t="s">
        <v>54</v>
      </c>
      <c r="B12" s="200">
        <f>'[2]15'!B14</f>
        <v>82</v>
      </c>
      <c r="C12" s="201">
        <f>'[2]15'!C14</f>
        <v>0</v>
      </c>
      <c r="D12" s="201">
        <f>'[2]15'!D14</f>
        <v>0</v>
      </c>
      <c r="E12" s="201">
        <f>'[2]15'!E14</f>
        <v>0</v>
      </c>
      <c r="F12" s="15">
        <f t="shared" si="6"/>
        <v>82</v>
      </c>
      <c r="G12" s="200">
        <f>'[2]15'!H14</f>
        <v>-0.05</v>
      </c>
      <c r="H12" s="201">
        <f>'[2]15'!I14</f>
        <v>0</v>
      </c>
      <c r="I12" s="201">
        <f>'[2]15'!J14</f>
        <v>0</v>
      </c>
      <c r="J12" s="201">
        <f>'[2]15'!K14</f>
        <v>0</v>
      </c>
      <c r="K12" s="15">
        <f t="shared" si="3"/>
        <v>-0.05</v>
      </c>
      <c r="L12" s="18">
        <f>frq!C12</f>
        <v>1</v>
      </c>
      <c r="M12" s="125">
        <f t="shared" si="4"/>
        <v>-0.05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-0.05</v>
      </c>
      <c r="R12" s="18">
        <v>0</v>
      </c>
      <c r="S12" s="18"/>
    </row>
    <row r="13" spans="1:19">
      <c r="A13" s="8" t="s">
        <v>55</v>
      </c>
      <c r="B13" s="200">
        <f>'[2]15'!B15</f>
        <v>82</v>
      </c>
      <c r="C13" s="201">
        <f>'[2]15'!C15</f>
        <v>0</v>
      </c>
      <c r="D13" s="201">
        <f>'[2]15'!D15</f>
        <v>0</v>
      </c>
      <c r="E13" s="201">
        <f>'[2]15'!E15</f>
        <v>0</v>
      </c>
      <c r="F13" s="15">
        <f t="shared" si="6"/>
        <v>82</v>
      </c>
      <c r="G13" s="200">
        <f>'[2]15'!H15</f>
        <v>-0.05</v>
      </c>
      <c r="H13" s="201">
        <f>'[2]15'!I15</f>
        <v>0</v>
      </c>
      <c r="I13" s="201">
        <f>'[2]15'!J15</f>
        <v>0</v>
      </c>
      <c r="J13" s="201">
        <f>'[2]15'!K15</f>
        <v>0</v>
      </c>
      <c r="K13" s="15">
        <f t="shared" si="3"/>
        <v>-0.05</v>
      </c>
      <c r="L13" s="18">
        <f>frq!C13</f>
        <v>1</v>
      </c>
      <c r="M13" s="125">
        <f t="shared" si="4"/>
        <v>-0.05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-0.05</v>
      </c>
      <c r="R13" s="18">
        <v>0</v>
      </c>
      <c r="S13" s="18"/>
    </row>
    <row r="14" spans="1:19">
      <c r="A14" s="8" t="s">
        <v>56</v>
      </c>
      <c r="B14" s="200">
        <f>'[2]15'!B16</f>
        <v>82</v>
      </c>
      <c r="C14" s="201">
        <f>'[2]15'!C16</f>
        <v>0</v>
      </c>
      <c r="D14" s="201">
        <f>'[2]15'!D16</f>
        <v>0</v>
      </c>
      <c r="E14" s="201">
        <f>'[2]15'!E16</f>
        <v>0</v>
      </c>
      <c r="F14" s="15">
        <f t="shared" si="6"/>
        <v>82</v>
      </c>
      <c r="G14" s="200">
        <f>'[2]15'!H16</f>
        <v>-0.05</v>
      </c>
      <c r="H14" s="201">
        <f>'[2]15'!I16</f>
        <v>0</v>
      </c>
      <c r="I14" s="201">
        <f>'[2]15'!J16</f>
        <v>0</v>
      </c>
      <c r="J14" s="201">
        <f>'[2]15'!K16</f>
        <v>0</v>
      </c>
      <c r="K14" s="15">
        <f t="shared" si="3"/>
        <v>-0.05</v>
      </c>
      <c r="L14" s="18">
        <f>frq!C14</f>
        <v>1</v>
      </c>
      <c r="M14" s="125">
        <f t="shared" si="4"/>
        <v>-0.05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-0.05</v>
      </c>
      <c r="R14" s="18">
        <v>0</v>
      </c>
      <c r="S14" s="18"/>
    </row>
    <row r="15" spans="1:19">
      <c r="A15" s="8" t="s">
        <v>57</v>
      </c>
      <c r="B15" s="200">
        <f>'[2]15'!B17</f>
        <v>82</v>
      </c>
      <c r="C15" s="201">
        <f>'[2]15'!C17</f>
        <v>0</v>
      </c>
      <c r="D15" s="201">
        <f>'[2]15'!D17</f>
        <v>0</v>
      </c>
      <c r="E15" s="201">
        <f>'[2]15'!E17</f>
        <v>0</v>
      </c>
      <c r="F15" s="15">
        <f t="shared" si="6"/>
        <v>82</v>
      </c>
      <c r="G15" s="200">
        <f>'[2]15'!H17</f>
        <v>-0.05</v>
      </c>
      <c r="H15" s="201">
        <f>'[2]15'!I17</f>
        <v>0</v>
      </c>
      <c r="I15" s="201">
        <f>'[2]15'!J17</f>
        <v>0</v>
      </c>
      <c r="J15" s="201">
        <f>'[2]15'!K17</f>
        <v>0</v>
      </c>
      <c r="K15" s="15">
        <f t="shared" si="3"/>
        <v>-0.05</v>
      </c>
      <c r="L15" s="18">
        <f>frq!C15</f>
        <v>1</v>
      </c>
      <c r="M15" s="125">
        <f t="shared" si="4"/>
        <v>-0.05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-0.05</v>
      </c>
      <c r="R15" s="18">
        <v>0</v>
      </c>
      <c r="S15" s="18"/>
    </row>
    <row r="16" spans="1:19">
      <c r="A16" s="8" t="s">
        <v>58</v>
      </c>
      <c r="B16" s="200">
        <f>'[2]15'!B18</f>
        <v>82</v>
      </c>
      <c r="C16" s="201">
        <f>'[2]15'!C18</f>
        <v>0</v>
      </c>
      <c r="D16" s="201">
        <f>'[2]15'!D18</f>
        <v>0</v>
      </c>
      <c r="E16" s="201">
        <f>'[2]15'!E18</f>
        <v>0</v>
      </c>
      <c r="F16" s="15">
        <f t="shared" si="6"/>
        <v>82</v>
      </c>
      <c r="G16" s="200">
        <f>'[2]15'!H18</f>
        <v>-0.05</v>
      </c>
      <c r="H16" s="201">
        <f>'[2]15'!I18</f>
        <v>0</v>
      </c>
      <c r="I16" s="201">
        <f>'[2]15'!J18</f>
        <v>0</v>
      </c>
      <c r="J16" s="201">
        <f>'[2]15'!K18</f>
        <v>0</v>
      </c>
      <c r="K16" s="15">
        <f t="shared" si="3"/>
        <v>-0.05</v>
      </c>
      <c r="L16" s="18">
        <f>frq!C16</f>
        <v>1</v>
      </c>
      <c r="M16" s="125">
        <f t="shared" si="4"/>
        <v>-0.05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-0.05</v>
      </c>
      <c r="R16" s="18">
        <v>0</v>
      </c>
      <c r="S16" s="18"/>
    </row>
    <row r="17" spans="1:19">
      <c r="A17" s="8" t="s">
        <v>59</v>
      </c>
      <c r="B17" s="200">
        <f>'[2]15'!B19</f>
        <v>82</v>
      </c>
      <c r="C17" s="201">
        <f>'[2]15'!C19</f>
        <v>0</v>
      </c>
      <c r="D17" s="201">
        <f>'[2]15'!D19</f>
        <v>0</v>
      </c>
      <c r="E17" s="201">
        <f>'[2]15'!E19</f>
        <v>0</v>
      </c>
      <c r="F17" s="15">
        <f t="shared" si="6"/>
        <v>82</v>
      </c>
      <c r="G17" s="200">
        <f>'[2]15'!H19</f>
        <v>-0.05</v>
      </c>
      <c r="H17" s="201">
        <f>'[2]15'!I19</f>
        <v>0</v>
      </c>
      <c r="I17" s="201">
        <f>'[2]15'!J19</f>
        <v>0</v>
      </c>
      <c r="J17" s="201">
        <f>'[2]15'!K19</f>
        <v>0</v>
      </c>
      <c r="K17" s="15">
        <f t="shared" si="3"/>
        <v>-0.05</v>
      </c>
      <c r="L17" s="18">
        <f>frq!C17</f>
        <v>1</v>
      </c>
      <c r="M17" s="125">
        <f t="shared" si="4"/>
        <v>-0.05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-0.05</v>
      </c>
      <c r="R17" s="18">
        <v>0</v>
      </c>
      <c r="S17" s="18"/>
    </row>
    <row r="18" spans="1:19">
      <c r="A18" s="8" t="s">
        <v>60</v>
      </c>
      <c r="B18" s="200">
        <f>'[2]15'!B20</f>
        <v>82</v>
      </c>
      <c r="C18" s="201">
        <f>'[2]15'!C20</f>
        <v>0</v>
      </c>
      <c r="D18" s="201">
        <f>'[2]15'!D20</f>
        <v>0</v>
      </c>
      <c r="E18" s="201">
        <f>'[2]15'!E20</f>
        <v>0</v>
      </c>
      <c r="F18" s="15">
        <f t="shared" si="6"/>
        <v>82</v>
      </c>
      <c r="G18" s="200">
        <f>'[2]15'!H20</f>
        <v>-0.05</v>
      </c>
      <c r="H18" s="201">
        <f>'[2]15'!I20</f>
        <v>0</v>
      </c>
      <c r="I18" s="201">
        <f>'[2]15'!J20</f>
        <v>0</v>
      </c>
      <c r="J18" s="201">
        <f>'[2]15'!K20</f>
        <v>0</v>
      </c>
      <c r="K18" s="15">
        <f t="shared" si="3"/>
        <v>-0.05</v>
      </c>
      <c r="L18" s="18">
        <f>frq!C18</f>
        <v>1</v>
      </c>
      <c r="M18" s="125">
        <f t="shared" si="4"/>
        <v>-0.05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-0.05</v>
      </c>
      <c r="R18" s="18">
        <v>0</v>
      </c>
      <c r="S18" s="18"/>
    </row>
    <row r="19" spans="1:19">
      <c r="A19" s="8" t="s">
        <v>61</v>
      </c>
      <c r="B19" s="200">
        <f>'[2]15'!B21</f>
        <v>82</v>
      </c>
      <c r="C19" s="201">
        <f>'[2]15'!C21</f>
        <v>0</v>
      </c>
      <c r="D19" s="201">
        <f>'[2]15'!D21</f>
        <v>0</v>
      </c>
      <c r="E19" s="201">
        <f>'[2]15'!E21</f>
        <v>0</v>
      </c>
      <c r="F19" s="15">
        <f t="shared" si="6"/>
        <v>82</v>
      </c>
      <c r="G19" s="200">
        <f>'[2]15'!H21</f>
        <v>-0.05</v>
      </c>
      <c r="H19" s="201">
        <f>'[2]15'!I21</f>
        <v>0</v>
      </c>
      <c r="I19" s="201">
        <f>'[2]15'!J21</f>
        <v>0</v>
      </c>
      <c r="J19" s="201">
        <f>'[2]15'!K21</f>
        <v>0</v>
      </c>
      <c r="K19" s="15">
        <f t="shared" si="3"/>
        <v>-0.05</v>
      </c>
      <c r="L19" s="18">
        <f>frq!C19</f>
        <v>1</v>
      </c>
      <c r="M19" s="125">
        <f t="shared" si="4"/>
        <v>-0.05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-0.05</v>
      </c>
      <c r="R19" s="18">
        <v>0</v>
      </c>
      <c r="S19" s="18"/>
    </row>
    <row r="20" spans="1:19">
      <c r="A20" s="8" t="s">
        <v>62</v>
      </c>
      <c r="B20" s="200">
        <f>'[2]15'!B22</f>
        <v>82</v>
      </c>
      <c r="C20" s="201">
        <f>'[2]15'!C22</f>
        <v>0</v>
      </c>
      <c r="D20" s="201">
        <f>'[2]15'!D22</f>
        <v>0</v>
      </c>
      <c r="E20" s="201">
        <f>'[2]15'!E22</f>
        <v>0</v>
      </c>
      <c r="F20" s="15">
        <f t="shared" si="6"/>
        <v>82</v>
      </c>
      <c r="G20" s="200">
        <f>'[2]15'!H22</f>
        <v>-0.05</v>
      </c>
      <c r="H20" s="201">
        <f>'[2]15'!I22</f>
        <v>0</v>
      </c>
      <c r="I20" s="201">
        <f>'[2]15'!J22</f>
        <v>0</v>
      </c>
      <c r="J20" s="201">
        <f>'[2]15'!K22</f>
        <v>0</v>
      </c>
      <c r="K20" s="15">
        <f t="shared" si="3"/>
        <v>-0.05</v>
      </c>
      <c r="L20" s="18">
        <f>frq!C20</f>
        <v>1</v>
      </c>
      <c r="M20" s="125">
        <f t="shared" si="4"/>
        <v>-0.05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-0.05</v>
      </c>
      <c r="R20" s="18">
        <v>0</v>
      </c>
      <c r="S20" s="18"/>
    </row>
    <row r="21" spans="1:19">
      <c r="A21" s="8" t="s">
        <v>63</v>
      </c>
      <c r="B21" s="200">
        <f>'[2]15'!B23</f>
        <v>82</v>
      </c>
      <c r="C21" s="201">
        <f>'[2]15'!C23</f>
        <v>0</v>
      </c>
      <c r="D21" s="201">
        <f>'[2]15'!D23</f>
        <v>0</v>
      </c>
      <c r="E21" s="201">
        <f>'[2]15'!E23</f>
        <v>0</v>
      </c>
      <c r="F21" s="15">
        <f t="shared" si="6"/>
        <v>82</v>
      </c>
      <c r="G21" s="200">
        <f>'[2]15'!H23</f>
        <v>-0.05</v>
      </c>
      <c r="H21" s="201">
        <f>'[2]15'!I23</f>
        <v>0</v>
      </c>
      <c r="I21" s="201">
        <f>'[2]15'!J23</f>
        <v>0</v>
      </c>
      <c r="J21" s="201">
        <f>'[2]15'!K23</f>
        <v>0</v>
      </c>
      <c r="K21" s="15">
        <f t="shared" si="3"/>
        <v>-0.05</v>
      </c>
      <c r="L21" s="18">
        <f>frq!C21</f>
        <v>1</v>
      </c>
      <c r="M21" s="125">
        <f t="shared" si="4"/>
        <v>-0.05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-0.05</v>
      </c>
      <c r="R21" s="18">
        <v>0</v>
      </c>
      <c r="S21" s="18"/>
    </row>
    <row r="22" spans="1:19">
      <c r="A22" s="8" t="s">
        <v>64</v>
      </c>
      <c r="B22" s="200">
        <f>'[2]15'!B24</f>
        <v>82</v>
      </c>
      <c r="C22" s="201">
        <f>'[2]15'!C24</f>
        <v>0</v>
      </c>
      <c r="D22" s="201">
        <f>'[2]15'!D24</f>
        <v>0</v>
      </c>
      <c r="E22" s="201">
        <f>'[2]15'!E24</f>
        <v>0</v>
      </c>
      <c r="F22" s="15">
        <f t="shared" si="6"/>
        <v>82</v>
      </c>
      <c r="G22" s="200">
        <f>'[2]15'!H24</f>
        <v>-0.05</v>
      </c>
      <c r="H22" s="201">
        <f>'[2]15'!I24</f>
        <v>0</v>
      </c>
      <c r="I22" s="201">
        <f>'[2]15'!J24</f>
        <v>0</v>
      </c>
      <c r="J22" s="201">
        <f>'[2]15'!K24</f>
        <v>0</v>
      </c>
      <c r="K22" s="15">
        <f t="shared" si="3"/>
        <v>-0.05</v>
      </c>
      <c r="L22" s="18">
        <f>frq!C22</f>
        <v>1</v>
      </c>
      <c r="M22" s="125">
        <f t="shared" si="4"/>
        <v>-0.05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-0.05</v>
      </c>
      <c r="R22" s="18">
        <v>0</v>
      </c>
      <c r="S22" s="18"/>
    </row>
    <row r="23" spans="1:19">
      <c r="A23" s="8" t="s">
        <v>65</v>
      </c>
      <c r="B23" s="200">
        <f>'[2]15'!B25</f>
        <v>82</v>
      </c>
      <c r="C23" s="201">
        <f>'[2]15'!C25</f>
        <v>0</v>
      </c>
      <c r="D23" s="201">
        <f>'[2]15'!D25</f>
        <v>0</v>
      </c>
      <c r="E23" s="201">
        <f>'[2]15'!E25</f>
        <v>0</v>
      </c>
      <c r="F23" s="15">
        <f t="shared" si="6"/>
        <v>82</v>
      </c>
      <c r="G23" s="200">
        <f>'[2]15'!H25</f>
        <v>-0.05</v>
      </c>
      <c r="H23" s="201">
        <f>'[2]15'!I25</f>
        <v>0</v>
      </c>
      <c r="I23" s="201">
        <f>'[2]15'!J25</f>
        <v>0</v>
      </c>
      <c r="J23" s="201">
        <f>'[2]15'!K25</f>
        <v>0</v>
      </c>
      <c r="K23" s="15">
        <f t="shared" si="3"/>
        <v>-0.05</v>
      </c>
      <c r="L23" s="18">
        <f>frq!C23</f>
        <v>1</v>
      </c>
      <c r="M23" s="125">
        <f t="shared" si="4"/>
        <v>-0.05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-0.05</v>
      </c>
      <c r="R23" s="18">
        <v>0</v>
      </c>
      <c r="S23" s="18"/>
    </row>
    <row r="24" spans="1:19">
      <c r="A24" s="8" t="s">
        <v>66</v>
      </c>
      <c r="B24" s="200">
        <f>'[2]15'!B26</f>
        <v>82</v>
      </c>
      <c r="C24" s="201">
        <f>'[2]15'!C26</f>
        <v>0</v>
      </c>
      <c r="D24" s="201">
        <f>'[2]15'!D26</f>
        <v>0</v>
      </c>
      <c r="E24" s="201">
        <f>'[2]15'!E26</f>
        <v>0</v>
      </c>
      <c r="F24" s="15">
        <f t="shared" si="6"/>
        <v>82</v>
      </c>
      <c r="G24" s="200">
        <f>'[2]15'!H26</f>
        <v>-0.05</v>
      </c>
      <c r="H24" s="201">
        <f>'[2]15'!I26</f>
        <v>0</v>
      </c>
      <c r="I24" s="201">
        <f>'[2]15'!J26</f>
        <v>0</v>
      </c>
      <c r="J24" s="201">
        <f>'[2]15'!K26</f>
        <v>0</v>
      </c>
      <c r="K24" s="15">
        <f t="shared" si="3"/>
        <v>-0.05</v>
      </c>
      <c r="L24" s="18">
        <f>frq!C24</f>
        <v>1</v>
      </c>
      <c r="M24" s="125">
        <f t="shared" si="4"/>
        <v>-0.05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-0.05</v>
      </c>
      <c r="R24" s="18">
        <v>0</v>
      </c>
      <c r="S24" s="18"/>
    </row>
    <row r="25" spans="1:19">
      <c r="A25" s="8" t="s">
        <v>67</v>
      </c>
      <c r="B25" s="200">
        <f>'[2]15'!B27</f>
        <v>82</v>
      </c>
      <c r="C25" s="201">
        <f>'[2]15'!C27</f>
        <v>0</v>
      </c>
      <c r="D25" s="201">
        <f>'[2]15'!D27</f>
        <v>0</v>
      </c>
      <c r="E25" s="201">
        <f>'[2]15'!E27</f>
        <v>0</v>
      </c>
      <c r="F25" s="15">
        <f t="shared" si="6"/>
        <v>82</v>
      </c>
      <c r="G25" s="200">
        <f>'[2]15'!H27</f>
        <v>-0.05</v>
      </c>
      <c r="H25" s="201">
        <f>'[2]15'!I27</f>
        <v>0</v>
      </c>
      <c r="I25" s="201">
        <f>'[2]15'!J27</f>
        <v>0</v>
      </c>
      <c r="J25" s="201">
        <f>'[2]15'!K27</f>
        <v>0</v>
      </c>
      <c r="K25" s="15">
        <f t="shared" si="3"/>
        <v>-0.05</v>
      </c>
      <c r="L25" s="18">
        <f>frq!C25</f>
        <v>1</v>
      </c>
      <c r="M25" s="125">
        <f t="shared" si="4"/>
        <v>-0.05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-0.05</v>
      </c>
      <c r="R25" s="18">
        <v>0</v>
      </c>
      <c r="S25" s="18"/>
    </row>
    <row r="26" spans="1:19">
      <c r="A26" s="8" t="s">
        <v>68</v>
      </c>
      <c r="B26" s="200">
        <f>'[2]15'!B28</f>
        <v>82</v>
      </c>
      <c r="C26" s="201">
        <f>'[2]15'!C28</f>
        <v>0</v>
      </c>
      <c r="D26" s="201">
        <f>'[2]15'!D28</f>
        <v>0</v>
      </c>
      <c r="E26" s="201">
        <f>'[2]15'!E28</f>
        <v>0</v>
      </c>
      <c r="F26" s="15">
        <f t="shared" si="6"/>
        <v>82</v>
      </c>
      <c r="G26" s="200">
        <f>'[2]15'!H28</f>
        <v>-0.05</v>
      </c>
      <c r="H26" s="201">
        <f>'[2]15'!I28</f>
        <v>0</v>
      </c>
      <c r="I26" s="201">
        <f>'[2]15'!J28</f>
        <v>0</v>
      </c>
      <c r="J26" s="201">
        <f>'[2]15'!K28</f>
        <v>0</v>
      </c>
      <c r="K26" s="15">
        <f t="shared" si="3"/>
        <v>-0.05</v>
      </c>
      <c r="L26" s="18">
        <f>frq!C26</f>
        <v>1</v>
      </c>
      <c r="M26" s="125">
        <f t="shared" si="4"/>
        <v>-0.05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-0.05</v>
      </c>
      <c r="R26" s="18">
        <v>0</v>
      </c>
      <c r="S26" s="18"/>
    </row>
    <row r="27" spans="1:19">
      <c r="A27" s="8" t="s">
        <v>69</v>
      </c>
      <c r="B27" s="200">
        <f>'[2]15'!B29</f>
        <v>82</v>
      </c>
      <c r="C27" s="201">
        <f>'[2]15'!C29</f>
        <v>0</v>
      </c>
      <c r="D27" s="201">
        <f>'[2]15'!D29</f>
        <v>0</v>
      </c>
      <c r="E27" s="201">
        <f>'[2]15'!E29</f>
        <v>0</v>
      </c>
      <c r="F27" s="15">
        <f t="shared" si="6"/>
        <v>82</v>
      </c>
      <c r="G27" s="200">
        <f>'[2]15'!H29</f>
        <v>-0.05</v>
      </c>
      <c r="H27" s="201">
        <f>'[2]15'!I29</f>
        <v>0</v>
      </c>
      <c r="I27" s="201">
        <f>'[2]15'!J29</f>
        <v>0</v>
      </c>
      <c r="J27" s="201">
        <f>'[2]15'!K29</f>
        <v>0</v>
      </c>
      <c r="K27" s="15">
        <f t="shared" si="3"/>
        <v>-0.05</v>
      </c>
      <c r="L27" s="18">
        <f>frq!C27</f>
        <v>1</v>
      </c>
      <c r="M27" s="125">
        <f t="shared" si="4"/>
        <v>-0.05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-0.05</v>
      </c>
      <c r="R27" s="18">
        <v>0</v>
      </c>
      <c r="S27" s="18"/>
    </row>
    <row r="28" spans="1:19">
      <c r="A28" s="8" t="s">
        <v>70</v>
      </c>
      <c r="B28" s="200">
        <f>'[2]15'!B30</f>
        <v>82</v>
      </c>
      <c r="C28" s="201">
        <f>'[2]15'!C30</f>
        <v>0</v>
      </c>
      <c r="D28" s="201">
        <f>'[2]15'!D30</f>
        <v>0</v>
      </c>
      <c r="E28" s="201">
        <f>'[2]15'!E30</f>
        <v>0</v>
      </c>
      <c r="F28" s="15">
        <f t="shared" si="6"/>
        <v>82</v>
      </c>
      <c r="G28" s="200">
        <f>'[2]15'!H30</f>
        <v>-0.05</v>
      </c>
      <c r="H28" s="201">
        <f>'[2]15'!I30</f>
        <v>0</v>
      </c>
      <c r="I28" s="201">
        <f>'[2]15'!J30</f>
        <v>0</v>
      </c>
      <c r="J28" s="201">
        <f>'[2]15'!K30</f>
        <v>0</v>
      </c>
      <c r="K28" s="15">
        <f t="shared" si="3"/>
        <v>-0.05</v>
      </c>
      <c r="L28" s="18">
        <f>frq!C28</f>
        <v>1</v>
      </c>
      <c r="M28" s="125">
        <f t="shared" si="4"/>
        <v>-0.05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-0.05</v>
      </c>
      <c r="R28" s="18">
        <v>0</v>
      </c>
      <c r="S28" s="18"/>
    </row>
    <row r="29" spans="1:19">
      <c r="A29" s="8" t="s">
        <v>71</v>
      </c>
      <c r="B29" s="200">
        <f>'[2]15'!B31</f>
        <v>82</v>
      </c>
      <c r="C29" s="201">
        <f>'[2]15'!C31</f>
        <v>0</v>
      </c>
      <c r="D29" s="201">
        <f>'[2]15'!D31</f>
        <v>0</v>
      </c>
      <c r="E29" s="201">
        <f>'[2]15'!E31</f>
        <v>0</v>
      </c>
      <c r="F29" s="15">
        <f t="shared" si="6"/>
        <v>82</v>
      </c>
      <c r="G29" s="200">
        <f>'[2]15'!H31</f>
        <v>-0.05</v>
      </c>
      <c r="H29" s="201">
        <f>'[2]15'!I31</f>
        <v>0</v>
      </c>
      <c r="I29" s="201">
        <f>'[2]15'!J31</f>
        <v>0</v>
      </c>
      <c r="J29" s="201">
        <f>'[2]15'!K31</f>
        <v>0</v>
      </c>
      <c r="K29" s="15">
        <f t="shared" si="3"/>
        <v>-0.05</v>
      </c>
      <c r="L29" s="18">
        <f>frq!C29</f>
        <v>1</v>
      </c>
      <c r="M29" s="125">
        <f t="shared" si="4"/>
        <v>-0.05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-0.05</v>
      </c>
      <c r="R29" s="18">
        <v>0</v>
      </c>
      <c r="S29" s="18"/>
    </row>
    <row r="30" spans="1:19">
      <c r="A30" s="8" t="s">
        <v>72</v>
      </c>
      <c r="B30" s="200">
        <f>'[2]15'!B32</f>
        <v>82</v>
      </c>
      <c r="C30" s="201">
        <f>'[2]15'!C32</f>
        <v>0</v>
      </c>
      <c r="D30" s="201">
        <f>'[2]15'!D32</f>
        <v>0</v>
      </c>
      <c r="E30" s="201">
        <f>'[2]15'!E32</f>
        <v>0</v>
      </c>
      <c r="F30" s="15">
        <f t="shared" si="6"/>
        <v>82</v>
      </c>
      <c r="G30" s="200">
        <f>'[2]15'!H32</f>
        <v>-0.05</v>
      </c>
      <c r="H30" s="201">
        <f>'[2]15'!I32</f>
        <v>0</v>
      </c>
      <c r="I30" s="201">
        <f>'[2]15'!J32</f>
        <v>0</v>
      </c>
      <c r="J30" s="201">
        <f>'[2]15'!K32</f>
        <v>0</v>
      </c>
      <c r="K30" s="15">
        <f t="shared" si="3"/>
        <v>-0.05</v>
      </c>
      <c r="L30" s="18">
        <f>frq!C30</f>
        <v>1</v>
      </c>
      <c r="M30" s="125">
        <f t="shared" si="4"/>
        <v>-0.05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-0.05</v>
      </c>
      <c r="R30" s="18">
        <v>0</v>
      </c>
      <c r="S30" s="18"/>
    </row>
    <row r="31" spans="1:19">
      <c r="A31" s="8" t="s">
        <v>73</v>
      </c>
      <c r="B31" s="200">
        <f>'[2]15'!B33</f>
        <v>82</v>
      </c>
      <c r="C31" s="201">
        <f>'[2]15'!C33</f>
        <v>0</v>
      </c>
      <c r="D31" s="201">
        <f>'[2]15'!D33</f>
        <v>0</v>
      </c>
      <c r="E31" s="201">
        <f>'[2]15'!E33</f>
        <v>0</v>
      </c>
      <c r="F31" s="15">
        <f t="shared" si="6"/>
        <v>82</v>
      </c>
      <c r="G31" s="200">
        <f>'[2]15'!H33</f>
        <v>-0.05</v>
      </c>
      <c r="H31" s="201">
        <f>'[2]15'!I33</f>
        <v>0</v>
      </c>
      <c r="I31" s="201">
        <f>'[2]15'!J33</f>
        <v>0</v>
      </c>
      <c r="J31" s="201">
        <f>'[2]15'!K33</f>
        <v>0</v>
      </c>
      <c r="K31" s="15">
        <f t="shared" si="3"/>
        <v>-0.05</v>
      </c>
      <c r="L31" s="18">
        <f>frq!C31</f>
        <v>1</v>
      </c>
      <c r="M31" s="125">
        <f t="shared" si="4"/>
        <v>-0.05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-0.05</v>
      </c>
      <c r="R31" s="18">
        <v>0</v>
      </c>
      <c r="S31" s="18"/>
    </row>
    <row r="32" spans="1:19">
      <c r="A32" s="8" t="s">
        <v>74</v>
      </c>
      <c r="B32" s="200">
        <f>'[2]15'!B34</f>
        <v>82</v>
      </c>
      <c r="C32" s="201">
        <f>'[2]15'!C34</f>
        <v>0</v>
      </c>
      <c r="D32" s="201">
        <f>'[2]15'!D34</f>
        <v>0</v>
      </c>
      <c r="E32" s="201">
        <f>'[2]15'!E34</f>
        <v>0</v>
      </c>
      <c r="F32" s="15">
        <f t="shared" si="6"/>
        <v>82</v>
      </c>
      <c r="G32" s="200">
        <f>'[2]15'!H34</f>
        <v>-0.05</v>
      </c>
      <c r="H32" s="201">
        <f>'[2]15'!I34</f>
        <v>0</v>
      </c>
      <c r="I32" s="201">
        <f>'[2]15'!J34</f>
        <v>0</v>
      </c>
      <c r="J32" s="201">
        <f>'[2]15'!K34</f>
        <v>0</v>
      </c>
      <c r="K32" s="15">
        <f t="shared" si="3"/>
        <v>-0.05</v>
      </c>
      <c r="L32" s="18">
        <f>frq!C32</f>
        <v>1</v>
      </c>
      <c r="M32" s="125">
        <f t="shared" si="4"/>
        <v>-0.05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-0.05</v>
      </c>
      <c r="R32" s="18">
        <v>0</v>
      </c>
      <c r="S32" s="18"/>
    </row>
    <row r="33" spans="1:19">
      <c r="A33" s="8" t="s">
        <v>75</v>
      </c>
      <c r="B33" s="200">
        <f>'[2]15'!B35</f>
        <v>82</v>
      </c>
      <c r="C33" s="201">
        <f>'[2]15'!C35</f>
        <v>0</v>
      </c>
      <c r="D33" s="201">
        <f>'[2]15'!D35</f>
        <v>0</v>
      </c>
      <c r="E33" s="201">
        <f>'[2]15'!E35</f>
        <v>0</v>
      </c>
      <c r="F33" s="15">
        <f t="shared" si="6"/>
        <v>82</v>
      </c>
      <c r="G33" s="200">
        <f>'[2]15'!H35</f>
        <v>-0.05</v>
      </c>
      <c r="H33" s="201">
        <f>'[2]15'!I35</f>
        <v>0</v>
      </c>
      <c r="I33" s="201">
        <f>'[2]15'!J35</f>
        <v>0</v>
      </c>
      <c r="J33" s="201">
        <f>'[2]15'!K35</f>
        <v>0</v>
      </c>
      <c r="K33" s="15">
        <f t="shared" si="3"/>
        <v>-0.05</v>
      </c>
      <c r="L33" s="18">
        <f>frq!C33</f>
        <v>1</v>
      </c>
      <c r="M33" s="125">
        <f t="shared" si="4"/>
        <v>-0.05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-0.05</v>
      </c>
      <c r="R33" s="18">
        <v>0</v>
      </c>
      <c r="S33" s="18"/>
    </row>
    <row r="34" spans="1:19">
      <c r="A34" s="8" t="s">
        <v>76</v>
      </c>
      <c r="B34" s="200">
        <f>'[2]15'!B36</f>
        <v>82</v>
      </c>
      <c r="C34" s="201">
        <f>'[2]15'!C36</f>
        <v>0</v>
      </c>
      <c r="D34" s="201">
        <f>'[2]15'!D36</f>
        <v>0</v>
      </c>
      <c r="E34" s="201">
        <f>'[2]15'!E36</f>
        <v>0</v>
      </c>
      <c r="F34" s="15">
        <f t="shared" si="6"/>
        <v>82</v>
      </c>
      <c r="G34" s="200">
        <f>'[2]15'!H36</f>
        <v>-0.05</v>
      </c>
      <c r="H34" s="201">
        <f>'[2]15'!I36</f>
        <v>0</v>
      </c>
      <c r="I34" s="201">
        <f>'[2]15'!J36</f>
        <v>0</v>
      </c>
      <c r="J34" s="201">
        <f>'[2]15'!K36</f>
        <v>0</v>
      </c>
      <c r="K34" s="15">
        <f t="shared" si="3"/>
        <v>-0.05</v>
      </c>
      <c r="L34" s="18">
        <f>frq!C34</f>
        <v>1</v>
      </c>
      <c r="M34" s="125">
        <f t="shared" si="4"/>
        <v>-0.05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-0.05</v>
      </c>
      <c r="R34" s="18">
        <v>0</v>
      </c>
      <c r="S34" s="18"/>
    </row>
    <row r="35" spans="1:19">
      <c r="A35" s="8" t="s">
        <v>77</v>
      </c>
      <c r="B35" s="200">
        <f>'[2]15'!B37</f>
        <v>82</v>
      </c>
      <c r="C35" s="201">
        <f>'[2]15'!C37</f>
        <v>0</v>
      </c>
      <c r="D35" s="201">
        <f>'[2]15'!D37</f>
        <v>0</v>
      </c>
      <c r="E35" s="201">
        <f>'[2]15'!E37</f>
        <v>0</v>
      </c>
      <c r="F35" s="15">
        <f t="shared" si="6"/>
        <v>82</v>
      </c>
      <c r="G35" s="200">
        <f>'[2]15'!H37</f>
        <v>-0.2</v>
      </c>
      <c r="H35" s="201">
        <f>'[2]15'!I37</f>
        <v>0</v>
      </c>
      <c r="I35" s="201">
        <f>'[2]15'!J37</f>
        <v>0</v>
      </c>
      <c r="J35" s="201">
        <f>'[2]15'!K37</f>
        <v>0</v>
      </c>
      <c r="K35" s="15">
        <f t="shared" si="3"/>
        <v>-0.2</v>
      </c>
      <c r="L35" s="18">
        <f>frq!C35</f>
        <v>1</v>
      </c>
      <c r="M35" s="125">
        <f t="shared" si="4"/>
        <v>-0.2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-0.2</v>
      </c>
      <c r="R35" s="18">
        <v>0</v>
      </c>
      <c r="S35" s="18"/>
    </row>
    <row r="36" spans="1:19">
      <c r="A36" s="8" t="s">
        <v>78</v>
      </c>
      <c r="B36" s="200">
        <f>'[2]15'!B38</f>
        <v>82</v>
      </c>
      <c r="C36" s="201">
        <f>'[2]15'!C38</f>
        <v>0</v>
      </c>
      <c r="D36" s="201">
        <f>'[2]15'!D38</f>
        <v>0</v>
      </c>
      <c r="E36" s="201">
        <f>'[2]15'!E38</f>
        <v>0</v>
      </c>
      <c r="F36" s="15">
        <f t="shared" si="6"/>
        <v>82</v>
      </c>
      <c r="G36" s="200">
        <f>'[2]15'!H38</f>
        <v>-0.2</v>
      </c>
      <c r="H36" s="201">
        <f>'[2]15'!I38</f>
        <v>0</v>
      </c>
      <c r="I36" s="201">
        <f>'[2]15'!J38</f>
        <v>0</v>
      </c>
      <c r="J36" s="201">
        <f>'[2]15'!K38</f>
        <v>0</v>
      </c>
      <c r="K36" s="15">
        <f t="shared" si="3"/>
        <v>-0.2</v>
      </c>
      <c r="L36" s="18">
        <f>frq!C36</f>
        <v>1</v>
      </c>
      <c r="M36" s="125">
        <f t="shared" si="4"/>
        <v>-0.2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-0.2</v>
      </c>
      <c r="R36" s="18">
        <v>0</v>
      </c>
      <c r="S36" s="18"/>
    </row>
    <row r="37" spans="1:19">
      <c r="A37" s="8" t="s">
        <v>79</v>
      </c>
      <c r="B37" s="200">
        <f>'[2]15'!B39</f>
        <v>82</v>
      </c>
      <c r="C37" s="201">
        <f>'[2]15'!C39</f>
        <v>0</v>
      </c>
      <c r="D37" s="201">
        <f>'[2]15'!D39</f>
        <v>0</v>
      </c>
      <c r="E37" s="201">
        <f>'[2]15'!E39</f>
        <v>0</v>
      </c>
      <c r="F37" s="15">
        <f t="shared" si="6"/>
        <v>82</v>
      </c>
      <c r="G37" s="200">
        <f>'[2]15'!H39</f>
        <v>-0.2</v>
      </c>
      <c r="H37" s="201">
        <f>'[2]15'!I39</f>
        <v>0</v>
      </c>
      <c r="I37" s="201">
        <f>'[2]15'!J39</f>
        <v>0</v>
      </c>
      <c r="J37" s="201">
        <f>'[2]15'!K39</f>
        <v>0</v>
      </c>
      <c r="K37" s="15">
        <f t="shared" si="3"/>
        <v>-0.2</v>
      </c>
      <c r="L37" s="18">
        <f>frq!C37</f>
        <v>1</v>
      </c>
      <c r="M37" s="125">
        <f t="shared" si="4"/>
        <v>-0.2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-0.2</v>
      </c>
      <c r="R37" s="18">
        <v>0</v>
      </c>
      <c r="S37" s="18"/>
    </row>
    <row r="38" spans="1:19">
      <c r="A38" s="8" t="s">
        <v>80</v>
      </c>
      <c r="B38" s="200">
        <f>'[2]15'!B40</f>
        <v>82</v>
      </c>
      <c r="C38" s="201">
        <f>'[2]15'!C40</f>
        <v>0</v>
      </c>
      <c r="D38" s="201">
        <f>'[2]15'!D40</f>
        <v>0</v>
      </c>
      <c r="E38" s="201">
        <f>'[2]15'!E40</f>
        <v>0</v>
      </c>
      <c r="F38" s="15">
        <f t="shared" si="6"/>
        <v>82</v>
      </c>
      <c r="G38" s="200">
        <f>'[2]15'!H40</f>
        <v>-0.2</v>
      </c>
      <c r="H38" s="201">
        <f>'[2]15'!I40</f>
        <v>0</v>
      </c>
      <c r="I38" s="201">
        <f>'[2]15'!J40</f>
        <v>0</v>
      </c>
      <c r="J38" s="201">
        <f>'[2]15'!K40</f>
        <v>0</v>
      </c>
      <c r="K38" s="15">
        <f t="shared" si="3"/>
        <v>-0.2</v>
      </c>
      <c r="L38" s="18">
        <f>frq!C38</f>
        <v>1</v>
      </c>
      <c r="M38" s="125">
        <f t="shared" si="4"/>
        <v>-0.2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-0.2</v>
      </c>
      <c r="R38" s="18">
        <v>0</v>
      </c>
      <c r="S38" s="18"/>
    </row>
    <row r="39" spans="1:19">
      <c r="A39" s="8" t="s">
        <v>81</v>
      </c>
      <c r="B39" s="200">
        <f>'[2]15'!B41</f>
        <v>82</v>
      </c>
      <c r="C39" s="201">
        <f>'[2]15'!C41</f>
        <v>0</v>
      </c>
      <c r="D39" s="201">
        <f>'[2]15'!D41</f>
        <v>0</v>
      </c>
      <c r="E39" s="201">
        <f>'[2]15'!E41</f>
        <v>0</v>
      </c>
      <c r="F39" s="15">
        <f t="shared" si="6"/>
        <v>82</v>
      </c>
      <c r="G39" s="200">
        <f>'[2]15'!H41</f>
        <v>-0.2</v>
      </c>
      <c r="H39" s="201">
        <f>'[2]15'!I41</f>
        <v>0</v>
      </c>
      <c r="I39" s="201">
        <f>'[2]15'!J41</f>
        <v>0</v>
      </c>
      <c r="J39" s="201">
        <f>'[2]15'!K41</f>
        <v>0</v>
      </c>
      <c r="K39" s="15">
        <f t="shared" si="3"/>
        <v>-0.2</v>
      </c>
      <c r="L39" s="18">
        <f>frq!C39</f>
        <v>1</v>
      </c>
      <c r="M39" s="125">
        <f t="shared" si="4"/>
        <v>-0.2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-0.2</v>
      </c>
      <c r="R39" s="18">
        <v>0</v>
      </c>
      <c r="S39" s="18"/>
    </row>
    <row r="40" spans="1:19">
      <c r="A40" s="8" t="s">
        <v>82</v>
      </c>
      <c r="B40" s="200">
        <f>'[2]15'!B42</f>
        <v>82</v>
      </c>
      <c r="C40" s="201">
        <f>'[2]15'!C42</f>
        <v>0</v>
      </c>
      <c r="D40" s="201">
        <f>'[2]15'!D42</f>
        <v>0</v>
      </c>
      <c r="E40" s="201">
        <f>'[2]15'!E42</f>
        <v>0</v>
      </c>
      <c r="F40" s="15">
        <f t="shared" si="6"/>
        <v>82</v>
      </c>
      <c r="G40" s="200">
        <f>'[2]15'!H42</f>
        <v>-0.2</v>
      </c>
      <c r="H40" s="201">
        <f>'[2]15'!I42</f>
        <v>0</v>
      </c>
      <c r="I40" s="201">
        <f>'[2]15'!J42</f>
        <v>0</v>
      </c>
      <c r="J40" s="201">
        <f>'[2]15'!K42</f>
        <v>0</v>
      </c>
      <c r="K40" s="15">
        <f t="shared" si="3"/>
        <v>-0.2</v>
      </c>
      <c r="L40" s="18">
        <f>frq!C40</f>
        <v>1</v>
      </c>
      <c r="M40" s="125">
        <f t="shared" si="4"/>
        <v>-0.2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-0.2</v>
      </c>
      <c r="R40" s="18">
        <v>0</v>
      </c>
      <c r="S40" s="18"/>
    </row>
    <row r="41" spans="1:19">
      <c r="A41" s="8" t="s">
        <v>83</v>
      </c>
      <c r="B41" s="200">
        <f>'[2]15'!B43</f>
        <v>82</v>
      </c>
      <c r="C41" s="201">
        <f>'[2]15'!C43</f>
        <v>0</v>
      </c>
      <c r="D41" s="201">
        <f>'[2]15'!D43</f>
        <v>0</v>
      </c>
      <c r="E41" s="201">
        <f>'[2]15'!E43</f>
        <v>0</v>
      </c>
      <c r="F41" s="15">
        <f t="shared" si="6"/>
        <v>82</v>
      </c>
      <c r="G41" s="200">
        <f>'[2]15'!H43</f>
        <v>-0.2</v>
      </c>
      <c r="H41" s="201">
        <f>'[2]15'!I43</f>
        <v>0</v>
      </c>
      <c r="I41" s="201">
        <f>'[2]15'!J43</f>
        <v>0</v>
      </c>
      <c r="J41" s="201">
        <f>'[2]15'!K43</f>
        <v>0</v>
      </c>
      <c r="K41" s="15">
        <f t="shared" si="3"/>
        <v>-0.2</v>
      </c>
      <c r="L41" s="18">
        <f>frq!C41</f>
        <v>1</v>
      </c>
      <c r="M41" s="125">
        <f t="shared" si="4"/>
        <v>-0.2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-0.2</v>
      </c>
      <c r="R41" s="18">
        <v>0</v>
      </c>
      <c r="S41" s="18"/>
    </row>
    <row r="42" spans="1:19">
      <c r="A42" s="8" t="s">
        <v>84</v>
      </c>
      <c r="B42" s="200">
        <f>'[2]15'!B44</f>
        <v>82</v>
      </c>
      <c r="C42" s="201">
        <f>'[2]15'!C44</f>
        <v>0</v>
      </c>
      <c r="D42" s="201">
        <f>'[2]15'!D44</f>
        <v>0</v>
      </c>
      <c r="E42" s="201">
        <f>'[2]15'!E44</f>
        <v>0</v>
      </c>
      <c r="F42" s="15">
        <f t="shared" si="6"/>
        <v>82</v>
      </c>
      <c r="G42" s="200">
        <f>'[2]15'!H44</f>
        <v>-0.2</v>
      </c>
      <c r="H42" s="201">
        <f>'[2]15'!I44</f>
        <v>0</v>
      </c>
      <c r="I42" s="201">
        <f>'[2]15'!J44</f>
        <v>0</v>
      </c>
      <c r="J42" s="201">
        <f>'[2]15'!K44</f>
        <v>0</v>
      </c>
      <c r="K42" s="15">
        <f t="shared" si="3"/>
        <v>-0.2</v>
      </c>
      <c r="L42" s="18">
        <f>frq!C42</f>
        <v>1</v>
      </c>
      <c r="M42" s="125">
        <f t="shared" si="4"/>
        <v>-0.2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-0.2</v>
      </c>
      <c r="R42" s="18">
        <v>0</v>
      </c>
      <c r="S42" s="18"/>
    </row>
    <row r="43" spans="1:19">
      <c r="A43" s="8" t="s">
        <v>85</v>
      </c>
      <c r="B43" s="200">
        <f>'[2]15'!B45</f>
        <v>82</v>
      </c>
      <c r="C43" s="201">
        <f>'[2]15'!C45</f>
        <v>0</v>
      </c>
      <c r="D43" s="201">
        <f>'[2]15'!D45</f>
        <v>0</v>
      </c>
      <c r="E43" s="201">
        <f>'[2]15'!E45</f>
        <v>0</v>
      </c>
      <c r="F43" s="15">
        <f t="shared" si="6"/>
        <v>82</v>
      </c>
      <c r="G43" s="200">
        <f>'[2]15'!H45</f>
        <v>-0.2</v>
      </c>
      <c r="H43" s="201">
        <f>'[2]15'!I45</f>
        <v>0</v>
      </c>
      <c r="I43" s="201">
        <f>'[2]15'!J45</f>
        <v>0</v>
      </c>
      <c r="J43" s="201">
        <f>'[2]15'!K45</f>
        <v>0</v>
      </c>
      <c r="K43" s="15">
        <f t="shared" si="3"/>
        <v>-0.2</v>
      </c>
      <c r="L43" s="18">
        <f>frq!C43</f>
        <v>1</v>
      </c>
      <c r="M43" s="125">
        <f t="shared" si="4"/>
        <v>-0.2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-0.2</v>
      </c>
      <c r="R43" s="18">
        <v>0</v>
      </c>
      <c r="S43" s="18"/>
    </row>
    <row r="44" spans="1:19">
      <c r="A44" s="8" t="s">
        <v>86</v>
      </c>
      <c r="B44" s="200">
        <f>'[2]15'!B46</f>
        <v>82</v>
      </c>
      <c r="C44" s="201">
        <f>'[2]15'!C46</f>
        <v>0</v>
      </c>
      <c r="D44" s="201">
        <f>'[2]15'!D46</f>
        <v>0</v>
      </c>
      <c r="E44" s="201">
        <f>'[2]15'!E46</f>
        <v>0</v>
      </c>
      <c r="F44" s="15">
        <f t="shared" si="6"/>
        <v>82</v>
      </c>
      <c r="G44" s="200">
        <f>'[2]15'!H46</f>
        <v>-0.2</v>
      </c>
      <c r="H44" s="201">
        <f>'[2]15'!I46</f>
        <v>0</v>
      </c>
      <c r="I44" s="201">
        <f>'[2]15'!J46</f>
        <v>0</v>
      </c>
      <c r="J44" s="201">
        <f>'[2]15'!K46</f>
        <v>0</v>
      </c>
      <c r="K44" s="15">
        <f t="shared" si="3"/>
        <v>-0.2</v>
      </c>
      <c r="L44" s="18">
        <f>frq!C44</f>
        <v>1</v>
      </c>
      <c r="M44" s="125">
        <f t="shared" si="4"/>
        <v>-0.2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-0.2</v>
      </c>
      <c r="R44" s="18">
        <v>0</v>
      </c>
      <c r="S44" s="18"/>
    </row>
    <row r="45" spans="1:19">
      <c r="A45" s="8" t="s">
        <v>87</v>
      </c>
      <c r="B45" s="200">
        <f>'[2]15'!B47</f>
        <v>82</v>
      </c>
      <c r="C45" s="201">
        <f>'[2]15'!C47</f>
        <v>0</v>
      </c>
      <c r="D45" s="201">
        <f>'[2]15'!D47</f>
        <v>0</v>
      </c>
      <c r="E45" s="201">
        <f>'[2]15'!E47</f>
        <v>0</v>
      </c>
      <c r="F45" s="15">
        <f t="shared" si="6"/>
        <v>82</v>
      </c>
      <c r="G45" s="200">
        <f>'[2]15'!H47</f>
        <v>-0.2</v>
      </c>
      <c r="H45" s="201">
        <f>'[2]15'!I47</f>
        <v>0</v>
      </c>
      <c r="I45" s="201">
        <f>'[2]15'!J47</f>
        <v>0</v>
      </c>
      <c r="J45" s="201">
        <f>'[2]15'!K47</f>
        <v>0</v>
      </c>
      <c r="K45" s="15">
        <f t="shared" si="3"/>
        <v>-0.2</v>
      </c>
      <c r="L45" s="18">
        <f>frq!C45</f>
        <v>1</v>
      </c>
      <c r="M45" s="125">
        <f t="shared" si="4"/>
        <v>-0.2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-0.2</v>
      </c>
      <c r="R45" s="18">
        <v>0</v>
      </c>
      <c r="S45" s="18"/>
    </row>
    <row r="46" spans="1:19">
      <c r="A46" s="8" t="s">
        <v>88</v>
      </c>
      <c r="B46" s="200">
        <f>'[2]15'!B48</f>
        <v>82</v>
      </c>
      <c r="C46" s="201">
        <f>'[2]15'!C48</f>
        <v>0</v>
      </c>
      <c r="D46" s="201">
        <f>'[2]15'!D48</f>
        <v>0</v>
      </c>
      <c r="E46" s="201">
        <f>'[2]15'!E48</f>
        <v>0</v>
      </c>
      <c r="F46" s="15">
        <f t="shared" si="6"/>
        <v>82</v>
      </c>
      <c r="G46" s="200">
        <f>'[2]15'!H48</f>
        <v>-0.2</v>
      </c>
      <c r="H46" s="201">
        <f>'[2]15'!I48</f>
        <v>0</v>
      </c>
      <c r="I46" s="201">
        <f>'[2]15'!J48</f>
        <v>0</v>
      </c>
      <c r="J46" s="201">
        <f>'[2]15'!K48</f>
        <v>0</v>
      </c>
      <c r="K46" s="15">
        <f t="shared" si="3"/>
        <v>-0.2</v>
      </c>
      <c r="L46" s="18">
        <f>frq!C46</f>
        <v>1</v>
      </c>
      <c r="M46" s="125">
        <f t="shared" si="4"/>
        <v>-0.2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-0.2</v>
      </c>
      <c r="R46" s="18">
        <v>0</v>
      </c>
      <c r="S46" s="18"/>
    </row>
    <row r="47" spans="1:19">
      <c r="A47" s="8" t="s">
        <v>89</v>
      </c>
      <c r="B47" s="200">
        <f>'[2]15'!B49</f>
        <v>82</v>
      </c>
      <c r="C47" s="201">
        <f>'[2]15'!C49</f>
        <v>0</v>
      </c>
      <c r="D47" s="201">
        <f>'[2]15'!D49</f>
        <v>0</v>
      </c>
      <c r="E47" s="201">
        <f>'[2]15'!E49</f>
        <v>0</v>
      </c>
      <c r="F47" s="15">
        <f t="shared" si="6"/>
        <v>82</v>
      </c>
      <c r="G47" s="200">
        <f>'[2]15'!H49</f>
        <v>-0.2</v>
      </c>
      <c r="H47" s="201">
        <f>'[2]15'!I49</f>
        <v>0</v>
      </c>
      <c r="I47" s="201">
        <f>'[2]15'!J49</f>
        <v>0</v>
      </c>
      <c r="J47" s="201">
        <f>'[2]15'!K49</f>
        <v>0</v>
      </c>
      <c r="K47" s="15">
        <f t="shared" si="3"/>
        <v>-0.2</v>
      </c>
      <c r="L47" s="18">
        <f>frq!C47</f>
        <v>1</v>
      </c>
      <c r="M47" s="125">
        <f t="shared" si="4"/>
        <v>-0.2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-0.2</v>
      </c>
      <c r="R47" s="18">
        <v>0</v>
      </c>
      <c r="S47" s="18"/>
    </row>
    <row r="48" spans="1:19">
      <c r="A48" s="8" t="s">
        <v>90</v>
      </c>
      <c r="B48" s="200">
        <f>'[2]15'!B50</f>
        <v>82</v>
      </c>
      <c r="C48" s="201">
        <f>'[2]15'!C50</f>
        <v>0</v>
      </c>
      <c r="D48" s="201">
        <f>'[2]15'!D50</f>
        <v>0</v>
      </c>
      <c r="E48" s="201">
        <f>'[2]15'!E50</f>
        <v>0</v>
      </c>
      <c r="F48" s="15">
        <f t="shared" si="6"/>
        <v>82</v>
      </c>
      <c r="G48" s="200">
        <f>'[2]15'!H50</f>
        <v>-0.2</v>
      </c>
      <c r="H48" s="201">
        <f>'[2]15'!I50</f>
        <v>0</v>
      </c>
      <c r="I48" s="201">
        <f>'[2]15'!J50</f>
        <v>0</v>
      </c>
      <c r="J48" s="201">
        <f>'[2]15'!K50</f>
        <v>0</v>
      </c>
      <c r="K48" s="15">
        <f t="shared" si="3"/>
        <v>-0.2</v>
      </c>
      <c r="L48" s="18">
        <f>frq!C48</f>
        <v>1</v>
      </c>
      <c r="M48" s="125">
        <f t="shared" si="4"/>
        <v>-0.2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-0.2</v>
      </c>
      <c r="R48" s="18">
        <v>0</v>
      </c>
      <c r="S48" s="18"/>
    </row>
    <row r="49" spans="1:19">
      <c r="A49" s="8" t="s">
        <v>91</v>
      </c>
      <c r="B49" s="200">
        <f>'[2]15'!B51</f>
        <v>82</v>
      </c>
      <c r="C49" s="201">
        <f>'[2]15'!C51</f>
        <v>0</v>
      </c>
      <c r="D49" s="201">
        <f>'[2]15'!D51</f>
        <v>0</v>
      </c>
      <c r="E49" s="201">
        <f>'[2]15'!E51</f>
        <v>0</v>
      </c>
      <c r="F49" s="15">
        <f t="shared" si="6"/>
        <v>82</v>
      </c>
      <c r="G49" s="200">
        <f>'[2]15'!H51</f>
        <v>-0.2</v>
      </c>
      <c r="H49" s="201">
        <f>'[2]15'!I51</f>
        <v>0</v>
      </c>
      <c r="I49" s="201">
        <f>'[2]15'!J51</f>
        <v>0</v>
      </c>
      <c r="J49" s="201">
        <f>'[2]15'!K51</f>
        <v>0</v>
      </c>
      <c r="K49" s="15">
        <f t="shared" si="3"/>
        <v>-0.2</v>
      </c>
      <c r="L49" s="18">
        <f>frq!C49</f>
        <v>1</v>
      </c>
      <c r="M49" s="125">
        <f t="shared" si="4"/>
        <v>-0.2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-0.2</v>
      </c>
      <c r="R49" s="18">
        <v>0</v>
      </c>
      <c r="S49" s="18"/>
    </row>
    <row r="50" spans="1:19">
      <c r="A50" s="8" t="s">
        <v>92</v>
      </c>
      <c r="B50" s="200">
        <f>'[2]15'!B52</f>
        <v>82</v>
      </c>
      <c r="C50" s="201">
        <f>'[2]15'!C52</f>
        <v>0</v>
      </c>
      <c r="D50" s="201">
        <f>'[2]15'!D52</f>
        <v>0</v>
      </c>
      <c r="E50" s="201">
        <f>'[2]15'!E52</f>
        <v>0</v>
      </c>
      <c r="F50" s="15">
        <f t="shared" si="6"/>
        <v>82</v>
      </c>
      <c r="G50" s="200">
        <f>'[2]15'!H52</f>
        <v>-0.2</v>
      </c>
      <c r="H50" s="201">
        <f>'[2]15'!I52</f>
        <v>0</v>
      </c>
      <c r="I50" s="201">
        <f>'[2]15'!J52</f>
        <v>0</v>
      </c>
      <c r="J50" s="201">
        <f>'[2]15'!K52</f>
        <v>0</v>
      </c>
      <c r="K50" s="15">
        <f t="shared" si="3"/>
        <v>-0.2</v>
      </c>
      <c r="L50" s="18">
        <f>frq!C50</f>
        <v>1</v>
      </c>
      <c r="M50" s="125">
        <f t="shared" si="4"/>
        <v>-0.2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-0.2</v>
      </c>
      <c r="R50" s="18">
        <v>0</v>
      </c>
      <c r="S50" s="18"/>
    </row>
    <row r="51" spans="1:19">
      <c r="A51" s="8" t="s">
        <v>93</v>
      </c>
      <c r="B51" s="200">
        <f>'[2]15'!B53</f>
        <v>82</v>
      </c>
      <c r="C51" s="201">
        <f>'[2]15'!C53</f>
        <v>0</v>
      </c>
      <c r="D51" s="201">
        <f>'[2]15'!D53</f>
        <v>0</v>
      </c>
      <c r="E51" s="201">
        <f>'[2]15'!E53</f>
        <v>0</v>
      </c>
      <c r="F51" s="15">
        <f t="shared" si="6"/>
        <v>82</v>
      </c>
      <c r="G51" s="200">
        <f>'[2]15'!H53</f>
        <v>-0.2</v>
      </c>
      <c r="H51" s="201">
        <f>'[2]15'!I53</f>
        <v>0</v>
      </c>
      <c r="I51" s="201">
        <f>'[2]15'!J53</f>
        <v>0</v>
      </c>
      <c r="J51" s="201">
        <f>'[2]15'!K53</f>
        <v>0</v>
      </c>
      <c r="K51" s="15">
        <f t="shared" si="3"/>
        <v>-0.2</v>
      </c>
      <c r="L51" s="18">
        <f>frq!C51</f>
        <v>1</v>
      </c>
      <c r="M51" s="125">
        <f t="shared" si="4"/>
        <v>-0.2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-0.2</v>
      </c>
      <c r="R51" s="18">
        <v>0</v>
      </c>
      <c r="S51" s="18"/>
    </row>
    <row r="52" spans="1:19">
      <c r="A52" s="8" t="s">
        <v>94</v>
      </c>
      <c r="B52" s="200">
        <f>'[2]15'!B54</f>
        <v>82</v>
      </c>
      <c r="C52" s="201">
        <f>'[2]15'!C54</f>
        <v>0</v>
      </c>
      <c r="D52" s="201">
        <f>'[2]15'!D54</f>
        <v>0</v>
      </c>
      <c r="E52" s="201">
        <f>'[2]15'!E54</f>
        <v>0</v>
      </c>
      <c r="F52" s="15">
        <f t="shared" si="6"/>
        <v>82</v>
      </c>
      <c r="G52" s="200">
        <f>'[2]15'!H54</f>
        <v>-0.2</v>
      </c>
      <c r="H52" s="201">
        <f>'[2]15'!I54</f>
        <v>0</v>
      </c>
      <c r="I52" s="201">
        <f>'[2]15'!J54</f>
        <v>0</v>
      </c>
      <c r="J52" s="201">
        <f>'[2]15'!K54</f>
        <v>0</v>
      </c>
      <c r="K52" s="15">
        <f t="shared" si="3"/>
        <v>-0.2</v>
      </c>
      <c r="L52" s="18">
        <f>frq!C52</f>
        <v>1</v>
      </c>
      <c r="M52" s="125">
        <f t="shared" si="4"/>
        <v>-0.2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-0.2</v>
      </c>
      <c r="R52" s="18">
        <v>0</v>
      </c>
      <c r="S52" s="18"/>
    </row>
    <row r="53" spans="1:19">
      <c r="A53" s="8" t="s">
        <v>95</v>
      </c>
      <c r="B53" s="200">
        <f>'[2]15'!B55</f>
        <v>82</v>
      </c>
      <c r="C53" s="201">
        <f>'[2]15'!C55</f>
        <v>0</v>
      </c>
      <c r="D53" s="201">
        <f>'[2]15'!D55</f>
        <v>0</v>
      </c>
      <c r="E53" s="201">
        <f>'[2]15'!E55</f>
        <v>0</v>
      </c>
      <c r="F53" s="15">
        <f t="shared" si="6"/>
        <v>82</v>
      </c>
      <c r="G53" s="200">
        <f>'[2]15'!H55</f>
        <v>-0.2</v>
      </c>
      <c r="H53" s="201">
        <f>'[2]15'!I55</f>
        <v>0</v>
      </c>
      <c r="I53" s="201">
        <f>'[2]15'!J55</f>
        <v>0</v>
      </c>
      <c r="J53" s="201">
        <f>'[2]15'!K55</f>
        <v>0</v>
      </c>
      <c r="K53" s="15">
        <f t="shared" si="3"/>
        <v>-0.2</v>
      </c>
      <c r="L53" s="18">
        <f>frq!C53</f>
        <v>1</v>
      </c>
      <c r="M53" s="125">
        <f t="shared" si="4"/>
        <v>-0.2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-0.2</v>
      </c>
      <c r="R53" s="18">
        <v>0</v>
      </c>
      <c r="S53" s="18"/>
    </row>
    <row r="54" spans="1:19">
      <c r="A54" s="8" t="s">
        <v>96</v>
      </c>
      <c r="B54" s="200">
        <f>'[2]15'!B56</f>
        <v>82</v>
      </c>
      <c r="C54" s="201">
        <f>'[2]15'!C56</f>
        <v>0</v>
      </c>
      <c r="D54" s="201">
        <f>'[2]15'!D56</f>
        <v>0</v>
      </c>
      <c r="E54" s="201">
        <f>'[2]15'!E56</f>
        <v>0</v>
      </c>
      <c r="F54" s="15">
        <f t="shared" si="6"/>
        <v>82</v>
      </c>
      <c r="G54" s="200">
        <f>'[2]15'!H56</f>
        <v>-0.2</v>
      </c>
      <c r="H54" s="201">
        <f>'[2]15'!I56</f>
        <v>0</v>
      </c>
      <c r="I54" s="201">
        <f>'[2]15'!J56</f>
        <v>0</v>
      </c>
      <c r="J54" s="201">
        <f>'[2]15'!K56</f>
        <v>0</v>
      </c>
      <c r="K54" s="15">
        <f t="shared" si="3"/>
        <v>-0.2</v>
      </c>
      <c r="L54" s="18">
        <f>frq!C54</f>
        <v>1</v>
      </c>
      <c r="M54" s="125">
        <f t="shared" si="4"/>
        <v>-0.2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-0.2</v>
      </c>
      <c r="R54" s="18">
        <v>0</v>
      </c>
      <c r="S54" s="18"/>
    </row>
    <row r="55" spans="1:19">
      <c r="A55" s="8" t="s">
        <v>97</v>
      </c>
      <c r="B55" s="200">
        <f>'[2]15'!B57</f>
        <v>82</v>
      </c>
      <c r="C55" s="201">
        <f>'[2]15'!C57</f>
        <v>0</v>
      </c>
      <c r="D55" s="201">
        <f>'[2]15'!D57</f>
        <v>0</v>
      </c>
      <c r="E55" s="201">
        <f>'[2]15'!E57</f>
        <v>0</v>
      </c>
      <c r="F55" s="15">
        <f t="shared" si="6"/>
        <v>82</v>
      </c>
      <c r="G55" s="200">
        <f>'[2]15'!H57</f>
        <v>-0.2</v>
      </c>
      <c r="H55" s="201">
        <f>'[2]15'!I57</f>
        <v>0</v>
      </c>
      <c r="I55" s="201">
        <f>'[2]15'!J57</f>
        <v>0</v>
      </c>
      <c r="J55" s="201">
        <f>'[2]15'!K57</f>
        <v>0</v>
      </c>
      <c r="K55" s="15">
        <f t="shared" si="3"/>
        <v>-0.2</v>
      </c>
      <c r="L55" s="18">
        <f>frq!C55</f>
        <v>1</v>
      </c>
      <c r="M55" s="125">
        <f t="shared" si="4"/>
        <v>-0.2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-0.2</v>
      </c>
      <c r="R55" s="18">
        <v>0</v>
      </c>
      <c r="S55" s="18"/>
    </row>
    <row r="56" spans="1:19">
      <c r="A56" s="8" t="s">
        <v>98</v>
      </c>
      <c r="B56" s="200">
        <f>'[2]15'!B58</f>
        <v>82</v>
      </c>
      <c r="C56" s="201">
        <f>'[2]15'!C58</f>
        <v>0</v>
      </c>
      <c r="D56" s="201">
        <f>'[2]15'!D58</f>
        <v>0</v>
      </c>
      <c r="E56" s="201">
        <f>'[2]15'!E58</f>
        <v>0</v>
      </c>
      <c r="F56" s="15">
        <f t="shared" si="6"/>
        <v>82</v>
      </c>
      <c r="G56" s="200">
        <f>'[2]15'!H58</f>
        <v>-0.2</v>
      </c>
      <c r="H56" s="201">
        <f>'[2]15'!I58</f>
        <v>0</v>
      </c>
      <c r="I56" s="201">
        <f>'[2]15'!J58</f>
        <v>0</v>
      </c>
      <c r="J56" s="201">
        <f>'[2]15'!K58</f>
        <v>0</v>
      </c>
      <c r="K56" s="15">
        <f t="shared" si="3"/>
        <v>-0.2</v>
      </c>
      <c r="L56" s="18">
        <f>frq!C56</f>
        <v>1</v>
      </c>
      <c r="M56" s="125">
        <f t="shared" si="4"/>
        <v>-0.2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-0.2</v>
      </c>
      <c r="R56" s="18">
        <v>0</v>
      </c>
      <c r="S56" s="18"/>
    </row>
    <row r="57" spans="1:19">
      <c r="A57" s="8" t="s">
        <v>99</v>
      </c>
      <c r="B57" s="200">
        <f>'[2]15'!B59</f>
        <v>82</v>
      </c>
      <c r="C57" s="201">
        <f>'[2]15'!C59</f>
        <v>0</v>
      </c>
      <c r="D57" s="201">
        <f>'[2]15'!D59</f>
        <v>0</v>
      </c>
      <c r="E57" s="201">
        <f>'[2]15'!E59</f>
        <v>0</v>
      </c>
      <c r="F57" s="15">
        <f t="shared" si="6"/>
        <v>82</v>
      </c>
      <c r="G57" s="200">
        <f>'[2]15'!H59</f>
        <v>-0.2</v>
      </c>
      <c r="H57" s="201">
        <f>'[2]15'!I59</f>
        <v>0</v>
      </c>
      <c r="I57" s="201">
        <f>'[2]15'!J59</f>
        <v>0</v>
      </c>
      <c r="J57" s="201">
        <f>'[2]15'!K59</f>
        <v>0</v>
      </c>
      <c r="K57" s="15">
        <f t="shared" si="3"/>
        <v>-0.2</v>
      </c>
      <c r="L57" s="18">
        <f>frq!C57</f>
        <v>1</v>
      </c>
      <c r="M57" s="125">
        <f t="shared" si="4"/>
        <v>-0.2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-0.2</v>
      </c>
      <c r="R57" s="18">
        <v>0</v>
      </c>
      <c r="S57" s="18"/>
    </row>
    <row r="58" spans="1:19">
      <c r="A58" s="8" t="s">
        <v>100</v>
      </c>
      <c r="B58" s="200">
        <f>'[2]15'!B60</f>
        <v>82</v>
      </c>
      <c r="C58" s="201">
        <f>'[2]15'!C60</f>
        <v>0</v>
      </c>
      <c r="D58" s="201">
        <f>'[2]15'!D60</f>
        <v>0</v>
      </c>
      <c r="E58" s="201">
        <f>'[2]15'!E60</f>
        <v>0</v>
      </c>
      <c r="F58" s="15">
        <f t="shared" si="6"/>
        <v>82</v>
      </c>
      <c r="G58" s="200">
        <f>'[2]15'!H60</f>
        <v>-0.2</v>
      </c>
      <c r="H58" s="201">
        <f>'[2]15'!I60</f>
        <v>0</v>
      </c>
      <c r="I58" s="201">
        <f>'[2]15'!J60</f>
        <v>0</v>
      </c>
      <c r="J58" s="201">
        <f>'[2]15'!K60</f>
        <v>0</v>
      </c>
      <c r="K58" s="15">
        <f t="shared" si="3"/>
        <v>-0.2</v>
      </c>
      <c r="L58" s="18">
        <f>frq!C58</f>
        <v>1</v>
      </c>
      <c r="M58" s="125">
        <f t="shared" si="4"/>
        <v>-0.2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-0.2</v>
      </c>
      <c r="R58" s="18">
        <v>0</v>
      </c>
      <c r="S58" s="18"/>
    </row>
    <row r="59" spans="1:19">
      <c r="A59" s="8" t="s">
        <v>101</v>
      </c>
      <c r="B59" s="200">
        <f>'[2]15'!B61</f>
        <v>82</v>
      </c>
      <c r="C59" s="201">
        <f>'[2]15'!C61</f>
        <v>0</v>
      </c>
      <c r="D59" s="201">
        <f>'[2]15'!D61</f>
        <v>0</v>
      </c>
      <c r="E59" s="201">
        <f>'[2]15'!E61</f>
        <v>0</v>
      </c>
      <c r="F59" s="15">
        <f t="shared" si="6"/>
        <v>82</v>
      </c>
      <c r="G59" s="200">
        <f>'[2]15'!H61</f>
        <v>-0.2</v>
      </c>
      <c r="H59" s="201">
        <f>'[2]15'!I61</f>
        <v>0</v>
      </c>
      <c r="I59" s="201">
        <f>'[2]15'!J61</f>
        <v>0</v>
      </c>
      <c r="J59" s="201">
        <f>'[2]15'!K61</f>
        <v>0</v>
      </c>
      <c r="K59" s="15">
        <f t="shared" si="3"/>
        <v>-0.2</v>
      </c>
      <c r="L59" s="18">
        <f>frq!C59</f>
        <v>1</v>
      </c>
      <c r="M59" s="125">
        <f t="shared" si="4"/>
        <v>-0.2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-0.2</v>
      </c>
      <c r="R59" s="18">
        <v>0</v>
      </c>
      <c r="S59" s="18"/>
    </row>
    <row r="60" spans="1:19">
      <c r="A60" s="8" t="s">
        <v>102</v>
      </c>
      <c r="B60" s="200">
        <f>'[2]15'!B62</f>
        <v>82</v>
      </c>
      <c r="C60" s="201">
        <f>'[2]15'!C62</f>
        <v>0</v>
      </c>
      <c r="D60" s="201">
        <f>'[2]15'!D62</f>
        <v>0</v>
      </c>
      <c r="E60" s="201">
        <f>'[2]15'!E62</f>
        <v>0</v>
      </c>
      <c r="F60" s="15">
        <f t="shared" si="6"/>
        <v>82</v>
      </c>
      <c r="G60" s="200">
        <f>'[2]15'!H62</f>
        <v>-0.2</v>
      </c>
      <c r="H60" s="201">
        <f>'[2]15'!I62</f>
        <v>0</v>
      </c>
      <c r="I60" s="201">
        <f>'[2]15'!J62</f>
        <v>0</v>
      </c>
      <c r="J60" s="201">
        <f>'[2]15'!K62</f>
        <v>0</v>
      </c>
      <c r="K60" s="15">
        <f t="shared" si="3"/>
        <v>-0.2</v>
      </c>
      <c r="L60" s="18">
        <f>frq!C60</f>
        <v>1</v>
      </c>
      <c r="M60" s="125">
        <f t="shared" si="4"/>
        <v>-0.2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-0.2</v>
      </c>
      <c r="R60" s="18">
        <v>0</v>
      </c>
      <c r="S60" s="18"/>
    </row>
    <row r="61" spans="1:19">
      <c r="A61" s="8" t="s">
        <v>103</v>
      </c>
      <c r="B61" s="200">
        <f>'[2]15'!B63</f>
        <v>82</v>
      </c>
      <c r="C61" s="201">
        <f>'[2]15'!C63</f>
        <v>0</v>
      </c>
      <c r="D61" s="201">
        <f>'[2]15'!D63</f>
        <v>0</v>
      </c>
      <c r="E61" s="201">
        <f>'[2]15'!E63</f>
        <v>0</v>
      </c>
      <c r="F61" s="15">
        <f t="shared" si="6"/>
        <v>82</v>
      </c>
      <c r="G61" s="200">
        <f>'[2]15'!H63</f>
        <v>-0.2</v>
      </c>
      <c r="H61" s="201">
        <f>'[2]15'!I63</f>
        <v>0</v>
      </c>
      <c r="I61" s="201">
        <f>'[2]15'!J63</f>
        <v>0</v>
      </c>
      <c r="J61" s="201">
        <f>'[2]15'!K63</f>
        <v>0</v>
      </c>
      <c r="K61" s="15">
        <f t="shared" si="3"/>
        <v>-0.2</v>
      </c>
      <c r="L61" s="18">
        <f>frq!C61</f>
        <v>1</v>
      </c>
      <c r="M61" s="125">
        <f t="shared" si="4"/>
        <v>-0.2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-0.2</v>
      </c>
      <c r="R61" s="18">
        <v>0</v>
      </c>
      <c r="S61" s="18"/>
    </row>
    <row r="62" spans="1:19">
      <c r="A62" s="8" t="s">
        <v>104</v>
      </c>
      <c r="B62" s="200">
        <f>'[2]15'!B64</f>
        <v>82</v>
      </c>
      <c r="C62" s="201">
        <f>'[2]15'!C64</f>
        <v>0</v>
      </c>
      <c r="D62" s="201">
        <f>'[2]15'!D64</f>
        <v>0</v>
      </c>
      <c r="E62" s="201">
        <f>'[2]15'!E64</f>
        <v>0</v>
      </c>
      <c r="F62" s="15">
        <f t="shared" si="6"/>
        <v>82</v>
      </c>
      <c r="G62" s="200">
        <f>'[2]15'!H64</f>
        <v>-0.2</v>
      </c>
      <c r="H62" s="201">
        <f>'[2]15'!I64</f>
        <v>0</v>
      </c>
      <c r="I62" s="201">
        <f>'[2]15'!J64</f>
        <v>0</v>
      </c>
      <c r="J62" s="201">
        <f>'[2]15'!K64</f>
        <v>0</v>
      </c>
      <c r="K62" s="15">
        <f t="shared" si="3"/>
        <v>-0.2</v>
      </c>
      <c r="L62" s="18">
        <f>frq!C62</f>
        <v>1</v>
      </c>
      <c r="M62" s="125">
        <f t="shared" si="4"/>
        <v>-0.2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-0.2</v>
      </c>
      <c r="R62" s="18">
        <v>0</v>
      </c>
      <c r="S62" s="18"/>
    </row>
    <row r="63" spans="1:19">
      <c r="A63" s="8" t="s">
        <v>105</v>
      </c>
      <c r="B63" s="200">
        <f>'[2]15'!B65</f>
        <v>82</v>
      </c>
      <c r="C63" s="201">
        <f>'[2]15'!C65</f>
        <v>0</v>
      </c>
      <c r="D63" s="201">
        <f>'[2]15'!D65</f>
        <v>0</v>
      </c>
      <c r="E63" s="201">
        <f>'[2]15'!E65</f>
        <v>0</v>
      </c>
      <c r="F63" s="15">
        <f t="shared" si="6"/>
        <v>82</v>
      </c>
      <c r="G63" s="200">
        <f>'[2]15'!H65</f>
        <v>-0.2</v>
      </c>
      <c r="H63" s="201">
        <f>'[2]15'!I65</f>
        <v>0</v>
      </c>
      <c r="I63" s="201">
        <f>'[2]15'!J65</f>
        <v>0</v>
      </c>
      <c r="J63" s="201">
        <f>'[2]15'!K65</f>
        <v>0</v>
      </c>
      <c r="K63" s="15">
        <f t="shared" si="3"/>
        <v>-0.2</v>
      </c>
      <c r="L63" s="18">
        <f>frq!C63</f>
        <v>1</v>
      </c>
      <c r="M63" s="125">
        <f t="shared" si="4"/>
        <v>-0.2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-0.2</v>
      </c>
      <c r="R63" s="18">
        <v>0</v>
      </c>
      <c r="S63" s="18"/>
    </row>
    <row r="64" spans="1:19">
      <c r="A64" s="8" t="s">
        <v>106</v>
      </c>
      <c r="B64" s="200">
        <f>'[2]15'!B66</f>
        <v>82</v>
      </c>
      <c r="C64" s="201">
        <f>'[2]15'!C66</f>
        <v>0</v>
      </c>
      <c r="D64" s="201">
        <f>'[2]15'!D66</f>
        <v>0</v>
      </c>
      <c r="E64" s="201">
        <f>'[2]15'!E66</f>
        <v>0</v>
      </c>
      <c r="F64" s="15">
        <f t="shared" si="6"/>
        <v>82</v>
      </c>
      <c r="G64" s="200">
        <f>'[2]15'!H66</f>
        <v>-0.2</v>
      </c>
      <c r="H64" s="201">
        <f>'[2]15'!I66</f>
        <v>0</v>
      </c>
      <c r="I64" s="201">
        <f>'[2]15'!J66</f>
        <v>0</v>
      </c>
      <c r="J64" s="201">
        <f>'[2]15'!K66</f>
        <v>0</v>
      </c>
      <c r="K64" s="15">
        <f t="shared" si="3"/>
        <v>-0.2</v>
      </c>
      <c r="L64" s="18">
        <f>frq!C64</f>
        <v>1</v>
      </c>
      <c r="M64" s="125">
        <f t="shared" si="4"/>
        <v>-0.2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-0.2</v>
      </c>
      <c r="R64" s="18">
        <v>0</v>
      </c>
      <c r="S64" s="18"/>
    </row>
    <row r="65" spans="1:19">
      <c r="A65" s="8" t="s">
        <v>107</v>
      </c>
      <c r="B65" s="200">
        <f>'[2]15'!B67</f>
        <v>82</v>
      </c>
      <c r="C65" s="201">
        <f>'[2]15'!C67</f>
        <v>0</v>
      </c>
      <c r="D65" s="201">
        <f>'[2]15'!D67</f>
        <v>0</v>
      </c>
      <c r="E65" s="201">
        <f>'[2]15'!E67</f>
        <v>0</v>
      </c>
      <c r="F65" s="15">
        <f t="shared" si="6"/>
        <v>82</v>
      </c>
      <c r="G65" s="200">
        <f>'[2]15'!H67</f>
        <v>-0.2</v>
      </c>
      <c r="H65" s="201">
        <f>'[2]15'!I67</f>
        <v>0</v>
      </c>
      <c r="I65" s="201">
        <f>'[2]15'!J67</f>
        <v>0</v>
      </c>
      <c r="J65" s="201">
        <f>'[2]15'!K67</f>
        <v>0</v>
      </c>
      <c r="K65" s="15">
        <f t="shared" si="3"/>
        <v>-0.2</v>
      </c>
      <c r="L65" s="18">
        <f>frq!C65</f>
        <v>1</v>
      </c>
      <c r="M65" s="125">
        <f t="shared" si="4"/>
        <v>-0.2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-0.2</v>
      </c>
      <c r="R65" s="18">
        <v>0</v>
      </c>
      <c r="S65" s="18"/>
    </row>
    <row r="66" spans="1:19">
      <c r="A66" s="8" t="s">
        <v>108</v>
      </c>
      <c r="B66" s="200">
        <f>'[2]15'!B68</f>
        <v>82</v>
      </c>
      <c r="C66" s="201">
        <f>'[2]15'!C68</f>
        <v>0</v>
      </c>
      <c r="D66" s="201">
        <f>'[2]15'!D68</f>
        <v>0</v>
      </c>
      <c r="E66" s="201">
        <f>'[2]15'!E68</f>
        <v>0</v>
      </c>
      <c r="F66" s="15">
        <f t="shared" si="6"/>
        <v>82</v>
      </c>
      <c r="G66" s="200">
        <f>'[2]15'!H68</f>
        <v>-0.2</v>
      </c>
      <c r="H66" s="201">
        <f>'[2]15'!I68</f>
        <v>0</v>
      </c>
      <c r="I66" s="201">
        <f>'[2]15'!J68</f>
        <v>0</v>
      </c>
      <c r="J66" s="201">
        <f>'[2]15'!K68</f>
        <v>0</v>
      </c>
      <c r="K66" s="15">
        <f t="shared" si="3"/>
        <v>-0.2</v>
      </c>
      <c r="L66" s="18">
        <f>frq!C66</f>
        <v>1</v>
      </c>
      <c r="M66" s="125">
        <f t="shared" si="4"/>
        <v>-0.2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-0.2</v>
      </c>
      <c r="R66" s="18">
        <v>0</v>
      </c>
      <c r="S66" s="18"/>
    </row>
    <row r="67" spans="1:19">
      <c r="A67" s="8" t="s">
        <v>109</v>
      </c>
      <c r="B67" s="200">
        <f>'[2]15'!B69</f>
        <v>82</v>
      </c>
      <c r="C67" s="201">
        <f>'[2]15'!C69</f>
        <v>0</v>
      </c>
      <c r="D67" s="201">
        <f>'[2]15'!D69</f>
        <v>0</v>
      </c>
      <c r="E67" s="201">
        <f>'[2]15'!E69</f>
        <v>0</v>
      </c>
      <c r="F67" s="15">
        <f t="shared" si="6"/>
        <v>82</v>
      </c>
      <c r="G67" s="200">
        <f>'[2]15'!H69</f>
        <v>-0.2</v>
      </c>
      <c r="H67" s="201">
        <f>'[2]15'!I69</f>
        <v>0</v>
      </c>
      <c r="I67" s="201">
        <f>'[2]15'!J69</f>
        <v>0</v>
      </c>
      <c r="J67" s="201">
        <f>'[2]15'!K69</f>
        <v>0</v>
      </c>
      <c r="K67" s="15">
        <f t="shared" si="3"/>
        <v>-0.2</v>
      </c>
      <c r="L67" s="18">
        <f>frq!C67</f>
        <v>1</v>
      </c>
      <c r="M67" s="125">
        <f t="shared" si="4"/>
        <v>-0.2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</v>
      </c>
      <c r="R67" s="18">
        <v>0</v>
      </c>
      <c r="S67" s="18"/>
    </row>
    <row r="68" spans="1:19">
      <c r="A68" s="8" t="s">
        <v>110</v>
      </c>
      <c r="B68" s="200">
        <f>'[2]15'!B70</f>
        <v>82</v>
      </c>
      <c r="C68" s="201">
        <f>'[2]15'!C70</f>
        <v>0</v>
      </c>
      <c r="D68" s="201">
        <f>'[2]15'!D70</f>
        <v>0</v>
      </c>
      <c r="E68" s="201">
        <f>'[2]15'!E70</f>
        <v>0</v>
      </c>
      <c r="F68" s="15">
        <f t="shared" si="6"/>
        <v>82</v>
      </c>
      <c r="G68" s="200">
        <f>'[2]15'!H70</f>
        <v>-0.2</v>
      </c>
      <c r="H68" s="201">
        <f>'[2]15'!I70</f>
        <v>0</v>
      </c>
      <c r="I68" s="201">
        <f>'[2]15'!J70</f>
        <v>0</v>
      </c>
      <c r="J68" s="201">
        <f>'[2]15'!K70</f>
        <v>0</v>
      </c>
      <c r="K68" s="15">
        <f t="shared" ref="K68:K98" si="13">SUM(G68:J68)</f>
        <v>-0.2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</v>
      </c>
      <c r="R68" s="18">
        <v>0</v>
      </c>
      <c r="S68" s="18"/>
    </row>
    <row r="69" spans="1:19">
      <c r="A69" s="8" t="s">
        <v>111</v>
      </c>
      <c r="B69" s="200">
        <f>'[2]15'!B71</f>
        <v>82</v>
      </c>
      <c r="C69" s="201">
        <f>'[2]15'!C71</f>
        <v>0</v>
      </c>
      <c r="D69" s="201">
        <f>'[2]15'!D71</f>
        <v>0</v>
      </c>
      <c r="E69" s="201">
        <f>'[2]15'!E71</f>
        <v>0</v>
      </c>
      <c r="F69" s="15">
        <f t="shared" ref="F69:F98" si="16">SUM(B69:E69)</f>
        <v>82</v>
      </c>
      <c r="G69" s="200">
        <f>'[2]15'!H71</f>
        <v>-0.2</v>
      </c>
      <c r="H69" s="201">
        <f>'[2]15'!I71</f>
        <v>0</v>
      </c>
      <c r="I69" s="201">
        <f>'[2]15'!J71</f>
        <v>0</v>
      </c>
      <c r="J69" s="201">
        <f>'[2]15'!K71</f>
        <v>0</v>
      </c>
      <c r="K69" s="15">
        <f t="shared" si="13"/>
        <v>-0.2</v>
      </c>
      <c r="L69" s="18">
        <f>frq!C69</f>
        <v>1</v>
      </c>
      <c r="M69" s="125">
        <f t="shared" si="14"/>
        <v>-0.2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-0.2</v>
      </c>
      <c r="R69" s="18">
        <v>0</v>
      </c>
      <c r="S69" s="18"/>
    </row>
    <row r="70" spans="1:19">
      <c r="A70" s="8" t="s">
        <v>112</v>
      </c>
      <c r="B70" s="200">
        <f>'[2]15'!B72</f>
        <v>82</v>
      </c>
      <c r="C70" s="201">
        <f>'[2]15'!C72</f>
        <v>0</v>
      </c>
      <c r="D70" s="201">
        <f>'[2]15'!D72</f>
        <v>0</v>
      </c>
      <c r="E70" s="201">
        <f>'[2]15'!E72</f>
        <v>0</v>
      </c>
      <c r="F70" s="15">
        <f t="shared" si="16"/>
        <v>82</v>
      </c>
      <c r="G70" s="200">
        <f>'[2]15'!H72</f>
        <v>-0.2</v>
      </c>
      <c r="H70" s="201">
        <f>'[2]15'!I72</f>
        <v>0</v>
      </c>
      <c r="I70" s="201">
        <f>'[2]15'!J72</f>
        <v>0</v>
      </c>
      <c r="J70" s="201">
        <f>'[2]15'!K72</f>
        <v>0</v>
      </c>
      <c r="K70" s="15">
        <f t="shared" si="13"/>
        <v>-0.2</v>
      </c>
      <c r="L70" s="18">
        <f>frq!C70</f>
        <v>1</v>
      </c>
      <c r="M70" s="125">
        <f t="shared" si="14"/>
        <v>-0.2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-0.2</v>
      </c>
      <c r="R70" s="18">
        <v>0</v>
      </c>
      <c r="S70" s="18"/>
    </row>
    <row r="71" spans="1:19">
      <c r="A71" s="8" t="s">
        <v>113</v>
      </c>
      <c r="B71" s="200">
        <f>'[2]15'!B73</f>
        <v>82</v>
      </c>
      <c r="C71" s="201">
        <f>'[2]15'!C73</f>
        <v>0</v>
      </c>
      <c r="D71" s="201">
        <f>'[2]15'!D73</f>
        <v>0</v>
      </c>
      <c r="E71" s="201">
        <f>'[2]15'!E73</f>
        <v>0</v>
      </c>
      <c r="F71" s="15">
        <f t="shared" si="16"/>
        <v>82</v>
      </c>
      <c r="G71" s="200">
        <f>'[2]15'!H73</f>
        <v>-0.2</v>
      </c>
      <c r="H71" s="201">
        <f>'[2]15'!I73</f>
        <v>0</v>
      </c>
      <c r="I71" s="201">
        <f>'[2]15'!J73</f>
        <v>0</v>
      </c>
      <c r="J71" s="201">
        <f>'[2]15'!K73</f>
        <v>0</v>
      </c>
      <c r="K71" s="15">
        <f t="shared" si="13"/>
        <v>-0.2</v>
      </c>
      <c r="L71" s="18">
        <f>frq!C71</f>
        <v>1</v>
      </c>
      <c r="M71" s="125">
        <f t="shared" si="14"/>
        <v>-0.2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-0.2</v>
      </c>
      <c r="R71" s="18">
        <v>0</v>
      </c>
      <c r="S71" s="18"/>
    </row>
    <row r="72" spans="1:19">
      <c r="A72" s="8" t="s">
        <v>114</v>
      </c>
      <c r="B72" s="200">
        <f>'[2]15'!B74</f>
        <v>82</v>
      </c>
      <c r="C72" s="201">
        <f>'[2]15'!C74</f>
        <v>0</v>
      </c>
      <c r="D72" s="201">
        <f>'[2]15'!D74</f>
        <v>0</v>
      </c>
      <c r="E72" s="201">
        <f>'[2]15'!E74</f>
        <v>0</v>
      </c>
      <c r="F72" s="15">
        <f t="shared" si="16"/>
        <v>82</v>
      </c>
      <c r="G72" s="200">
        <f>'[2]15'!H74</f>
        <v>-0.2</v>
      </c>
      <c r="H72" s="201">
        <f>'[2]15'!I74</f>
        <v>0</v>
      </c>
      <c r="I72" s="201">
        <f>'[2]15'!J74</f>
        <v>0</v>
      </c>
      <c r="J72" s="201">
        <f>'[2]15'!K74</f>
        <v>0</v>
      </c>
      <c r="K72" s="15">
        <f t="shared" si="13"/>
        <v>-0.2</v>
      </c>
      <c r="L72" s="18">
        <f>frq!C72</f>
        <v>1</v>
      </c>
      <c r="M72" s="125">
        <f t="shared" si="14"/>
        <v>-0.2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-0.2</v>
      </c>
      <c r="R72" s="18">
        <v>0</v>
      </c>
      <c r="S72" s="18"/>
    </row>
    <row r="73" spans="1:19">
      <c r="A73" s="8" t="s">
        <v>115</v>
      </c>
      <c r="B73" s="200">
        <f>'[2]15'!B75</f>
        <v>82</v>
      </c>
      <c r="C73" s="201">
        <f>'[2]15'!C75</f>
        <v>0</v>
      </c>
      <c r="D73" s="201">
        <f>'[2]15'!D75</f>
        <v>0</v>
      </c>
      <c r="E73" s="201">
        <f>'[2]15'!E75</f>
        <v>0</v>
      </c>
      <c r="F73" s="15">
        <f t="shared" si="16"/>
        <v>82</v>
      </c>
      <c r="G73" s="200">
        <f>'[2]15'!H75</f>
        <v>-0.2</v>
      </c>
      <c r="H73" s="201">
        <f>'[2]15'!I75</f>
        <v>0</v>
      </c>
      <c r="I73" s="201">
        <f>'[2]15'!J75</f>
        <v>0</v>
      </c>
      <c r="J73" s="201">
        <f>'[2]15'!K75</f>
        <v>0</v>
      </c>
      <c r="K73" s="15">
        <f t="shared" si="13"/>
        <v>-0.2</v>
      </c>
      <c r="L73" s="18">
        <f>frq!C73</f>
        <v>1</v>
      </c>
      <c r="M73" s="125">
        <f t="shared" si="14"/>
        <v>-0.2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-0.2</v>
      </c>
      <c r="R73" s="18">
        <v>0</v>
      </c>
      <c r="S73" s="18"/>
    </row>
    <row r="74" spans="1:19">
      <c r="A74" s="8" t="s">
        <v>116</v>
      </c>
      <c r="B74" s="200">
        <f>'[2]15'!B76</f>
        <v>82</v>
      </c>
      <c r="C74" s="201">
        <f>'[2]15'!C76</f>
        <v>0</v>
      </c>
      <c r="D74" s="201">
        <f>'[2]15'!D76</f>
        <v>0</v>
      </c>
      <c r="E74" s="201">
        <f>'[2]15'!E76</f>
        <v>0</v>
      </c>
      <c r="F74" s="15">
        <f t="shared" si="16"/>
        <v>82</v>
      </c>
      <c r="G74" s="200">
        <f>'[2]15'!H76</f>
        <v>-0.2</v>
      </c>
      <c r="H74" s="201">
        <f>'[2]15'!I76</f>
        <v>0</v>
      </c>
      <c r="I74" s="201">
        <f>'[2]15'!J76</f>
        <v>0</v>
      </c>
      <c r="J74" s="201">
        <f>'[2]15'!K76</f>
        <v>0</v>
      </c>
      <c r="K74" s="15">
        <f t="shared" si="13"/>
        <v>-0.2</v>
      </c>
      <c r="L74" s="18">
        <f>frq!C74</f>
        <v>1</v>
      </c>
      <c r="M74" s="125">
        <f t="shared" si="14"/>
        <v>-0.2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-0.2</v>
      </c>
      <c r="R74" s="18">
        <v>0</v>
      </c>
      <c r="S74" s="18"/>
    </row>
    <row r="75" spans="1:19">
      <c r="A75" s="8" t="s">
        <v>117</v>
      </c>
      <c r="B75" s="200">
        <f>'[2]15'!B77</f>
        <v>82</v>
      </c>
      <c r="C75" s="201">
        <f>'[2]15'!C77</f>
        <v>0</v>
      </c>
      <c r="D75" s="201">
        <f>'[2]15'!D77</f>
        <v>0</v>
      </c>
      <c r="E75" s="201">
        <f>'[2]15'!E77</f>
        <v>0</v>
      </c>
      <c r="F75" s="15">
        <f t="shared" si="16"/>
        <v>82</v>
      </c>
      <c r="G75" s="200">
        <f>'[2]15'!H77</f>
        <v>-0.2</v>
      </c>
      <c r="H75" s="201">
        <f>'[2]15'!I77</f>
        <v>0</v>
      </c>
      <c r="I75" s="201">
        <f>'[2]15'!J77</f>
        <v>0</v>
      </c>
      <c r="J75" s="201">
        <f>'[2]15'!K77</f>
        <v>0</v>
      </c>
      <c r="K75" s="15">
        <f t="shared" si="13"/>
        <v>-0.2</v>
      </c>
      <c r="L75" s="18">
        <f>frq!C75</f>
        <v>1</v>
      </c>
      <c r="M75" s="125">
        <f t="shared" si="14"/>
        <v>-0.2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-0.2</v>
      </c>
      <c r="R75" s="18">
        <v>0</v>
      </c>
      <c r="S75" s="18"/>
    </row>
    <row r="76" spans="1:19">
      <c r="A76" s="8" t="s">
        <v>118</v>
      </c>
      <c r="B76" s="200">
        <f>'[2]15'!B78</f>
        <v>82</v>
      </c>
      <c r="C76" s="201">
        <f>'[2]15'!C78</f>
        <v>0</v>
      </c>
      <c r="D76" s="201">
        <f>'[2]15'!D78</f>
        <v>0</v>
      </c>
      <c r="E76" s="201">
        <f>'[2]15'!E78</f>
        <v>0</v>
      </c>
      <c r="F76" s="15">
        <f t="shared" si="16"/>
        <v>82</v>
      </c>
      <c r="G76" s="200">
        <f>'[2]15'!H78</f>
        <v>-0.2</v>
      </c>
      <c r="H76" s="201">
        <f>'[2]15'!I78</f>
        <v>0</v>
      </c>
      <c r="I76" s="201">
        <f>'[2]15'!J78</f>
        <v>0</v>
      </c>
      <c r="J76" s="201">
        <f>'[2]15'!K78</f>
        <v>0</v>
      </c>
      <c r="K76" s="15">
        <f t="shared" si="13"/>
        <v>-0.2</v>
      </c>
      <c r="L76" s="18">
        <f>frq!C76</f>
        <v>1</v>
      </c>
      <c r="M76" s="125">
        <f t="shared" si="14"/>
        <v>-0.2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-0.2</v>
      </c>
      <c r="R76" s="18">
        <v>0</v>
      </c>
      <c r="S76" s="18"/>
    </row>
    <row r="77" spans="1:19">
      <c r="A77" s="8" t="s">
        <v>119</v>
      </c>
      <c r="B77" s="200">
        <f>'[2]15'!B79</f>
        <v>82</v>
      </c>
      <c r="C77" s="201">
        <f>'[2]15'!C79</f>
        <v>0</v>
      </c>
      <c r="D77" s="201">
        <f>'[2]15'!D79</f>
        <v>0</v>
      </c>
      <c r="E77" s="201">
        <f>'[2]15'!E79</f>
        <v>0</v>
      </c>
      <c r="F77" s="15">
        <f t="shared" si="16"/>
        <v>82</v>
      </c>
      <c r="G77" s="200">
        <f>'[2]15'!H79</f>
        <v>-0.2</v>
      </c>
      <c r="H77" s="201">
        <f>'[2]15'!I79</f>
        <v>0</v>
      </c>
      <c r="I77" s="201">
        <f>'[2]15'!J79</f>
        <v>0</v>
      </c>
      <c r="J77" s="201">
        <f>'[2]15'!K79</f>
        <v>0</v>
      </c>
      <c r="K77" s="15">
        <f t="shared" si="13"/>
        <v>-0.2</v>
      </c>
      <c r="L77" s="18">
        <f>frq!C77</f>
        <v>1</v>
      </c>
      <c r="M77" s="125">
        <f t="shared" si="14"/>
        <v>-0.2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-0.2</v>
      </c>
      <c r="R77" s="18">
        <v>0</v>
      </c>
      <c r="S77" s="18"/>
    </row>
    <row r="78" spans="1:19">
      <c r="A78" s="8" t="s">
        <v>120</v>
      </c>
      <c r="B78" s="200">
        <f>'[2]15'!B80</f>
        <v>82</v>
      </c>
      <c r="C78" s="201">
        <f>'[2]15'!C80</f>
        <v>0</v>
      </c>
      <c r="D78" s="201">
        <f>'[2]15'!D80</f>
        <v>0</v>
      </c>
      <c r="E78" s="201">
        <f>'[2]15'!E80</f>
        <v>0</v>
      </c>
      <c r="F78" s="15">
        <f t="shared" si="16"/>
        <v>82</v>
      </c>
      <c r="G78" s="200">
        <f>'[2]15'!H80</f>
        <v>-0.2</v>
      </c>
      <c r="H78" s="201">
        <f>'[2]15'!I80</f>
        <v>0</v>
      </c>
      <c r="I78" s="201">
        <f>'[2]15'!J80</f>
        <v>0</v>
      </c>
      <c r="J78" s="201">
        <f>'[2]15'!K80</f>
        <v>0</v>
      </c>
      <c r="K78" s="15">
        <f t="shared" si="13"/>
        <v>-0.2</v>
      </c>
      <c r="L78" s="18">
        <f>frq!C78</f>
        <v>1</v>
      </c>
      <c r="M78" s="125">
        <f t="shared" si="14"/>
        <v>-0.2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-0.2</v>
      </c>
      <c r="R78" s="18">
        <v>0</v>
      </c>
      <c r="S78" s="18"/>
    </row>
    <row r="79" spans="1:19">
      <c r="A79" s="8" t="s">
        <v>121</v>
      </c>
      <c r="B79" s="200">
        <f>'[2]15'!B81</f>
        <v>82</v>
      </c>
      <c r="C79" s="201">
        <f>'[2]15'!C81</f>
        <v>0</v>
      </c>
      <c r="D79" s="201">
        <f>'[2]15'!D81</f>
        <v>0</v>
      </c>
      <c r="E79" s="201">
        <f>'[2]15'!E81</f>
        <v>0</v>
      </c>
      <c r="F79" s="15">
        <f t="shared" si="16"/>
        <v>82</v>
      </c>
      <c r="G79" s="200">
        <f>'[2]15'!H81</f>
        <v>-0.2</v>
      </c>
      <c r="H79" s="201">
        <f>'[2]15'!I81</f>
        <v>0</v>
      </c>
      <c r="I79" s="201">
        <f>'[2]15'!J81</f>
        <v>0</v>
      </c>
      <c r="J79" s="201">
        <f>'[2]15'!K81</f>
        <v>0</v>
      </c>
      <c r="K79" s="15">
        <f t="shared" si="13"/>
        <v>-0.2</v>
      </c>
      <c r="L79" s="18">
        <f>frq!C79</f>
        <v>1</v>
      </c>
      <c r="M79" s="125">
        <f t="shared" si="14"/>
        <v>-0.2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-0.2</v>
      </c>
      <c r="R79" s="18">
        <v>0</v>
      </c>
      <c r="S79" s="18"/>
    </row>
    <row r="80" spans="1:19">
      <c r="A80" s="8" t="s">
        <v>122</v>
      </c>
      <c r="B80" s="200">
        <f>'[2]15'!B82</f>
        <v>82</v>
      </c>
      <c r="C80" s="201">
        <f>'[2]15'!C82</f>
        <v>0</v>
      </c>
      <c r="D80" s="201">
        <f>'[2]15'!D82</f>
        <v>0</v>
      </c>
      <c r="E80" s="201">
        <f>'[2]15'!E82</f>
        <v>0</v>
      </c>
      <c r="F80" s="15">
        <f t="shared" si="16"/>
        <v>82</v>
      </c>
      <c r="G80" s="200">
        <f>'[2]15'!H82</f>
        <v>-0.2</v>
      </c>
      <c r="H80" s="201">
        <f>'[2]15'!I82</f>
        <v>0</v>
      </c>
      <c r="I80" s="201">
        <f>'[2]15'!J82</f>
        <v>0</v>
      </c>
      <c r="J80" s="201">
        <f>'[2]15'!K82</f>
        <v>0</v>
      </c>
      <c r="K80" s="15">
        <f t="shared" si="13"/>
        <v>-0.2</v>
      </c>
      <c r="L80" s="18">
        <f>frq!C80</f>
        <v>1</v>
      </c>
      <c r="M80" s="125">
        <f t="shared" si="14"/>
        <v>-0.2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-0.2</v>
      </c>
      <c r="R80" s="18">
        <v>0</v>
      </c>
      <c r="S80" s="18"/>
    </row>
    <row r="81" spans="1:19">
      <c r="A81" s="8" t="s">
        <v>123</v>
      </c>
      <c r="B81" s="200">
        <f>'[2]15'!B83</f>
        <v>82</v>
      </c>
      <c r="C81" s="201">
        <f>'[2]15'!C83</f>
        <v>0</v>
      </c>
      <c r="D81" s="201">
        <f>'[2]15'!D83</f>
        <v>0</v>
      </c>
      <c r="E81" s="201">
        <f>'[2]15'!E83</f>
        <v>0</v>
      </c>
      <c r="F81" s="15">
        <f t="shared" si="16"/>
        <v>82</v>
      </c>
      <c r="G81" s="200">
        <f>'[2]15'!H83</f>
        <v>-0.2</v>
      </c>
      <c r="H81" s="201">
        <f>'[2]15'!I83</f>
        <v>0</v>
      </c>
      <c r="I81" s="201">
        <f>'[2]15'!J83</f>
        <v>0</v>
      </c>
      <c r="J81" s="201">
        <f>'[2]15'!K83</f>
        <v>0</v>
      </c>
      <c r="K81" s="15">
        <f t="shared" si="13"/>
        <v>-0.2</v>
      </c>
      <c r="L81" s="18">
        <f>frq!C81</f>
        <v>1</v>
      </c>
      <c r="M81" s="125">
        <f t="shared" si="14"/>
        <v>-0.2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-0.2</v>
      </c>
      <c r="R81" s="18">
        <v>0</v>
      </c>
      <c r="S81" s="18"/>
    </row>
    <row r="82" spans="1:19">
      <c r="A82" s="8" t="s">
        <v>124</v>
      </c>
      <c r="B82" s="200">
        <f>'[2]15'!B84</f>
        <v>82</v>
      </c>
      <c r="C82" s="201">
        <f>'[2]15'!C84</f>
        <v>0</v>
      </c>
      <c r="D82" s="201">
        <f>'[2]15'!D84</f>
        <v>0</v>
      </c>
      <c r="E82" s="201">
        <f>'[2]15'!E84</f>
        <v>0</v>
      </c>
      <c r="F82" s="15">
        <f t="shared" si="16"/>
        <v>82</v>
      </c>
      <c r="G82" s="200">
        <f>'[2]15'!H84</f>
        <v>-0.2</v>
      </c>
      <c r="H82" s="201">
        <f>'[2]15'!I84</f>
        <v>0</v>
      </c>
      <c r="I82" s="201">
        <f>'[2]15'!J84</f>
        <v>0</v>
      </c>
      <c r="J82" s="201">
        <f>'[2]15'!K84</f>
        <v>0</v>
      </c>
      <c r="K82" s="15">
        <f t="shared" si="13"/>
        <v>-0.2</v>
      </c>
      <c r="L82" s="18">
        <f>frq!C82</f>
        <v>1</v>
      </c>
      <c r="M82" s="125">
        <f t="shared" si="14"/>
        <v>-0.2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-0.2</v>
      </c>
      <c r="R82" s="18">
        <v>0</v>
      </c>
      <c r="S82" s="18"/>
    </row>
    <row r="83" spans="1:19">
      <c r="A83" s="8" t="s">
        <v>125</v>
      </c>
      <c r="B83" s="200">
        <f>'[2]15'!B85</f>
        <v>82</v>
      </c>
      <c r="C83" s="201">
        <f>'[2]15'!C85</f>
        <v>0</v>
      </c>
      <c r="D83" s="201">
        <f>'[2]15'!D85</f>
        <v>0</v>
      </c>
      <c r="E83" s="201">
        <f>'[2]15'!E85</f>
        <v>0</v>
      </c>
      <c r="F83" s="15">
        <f t="shared" si="16"/>
        <v>82</v>
      </c>
      <c r="G83" s="200">
        <f>'[2]15'!H85</f>
        <v>-0.2</v>
      </c>
      <c r="H83" s="201">
        <f>'[2]15'!I85</f>
        <v>0</v>
      </c>
      <c r="I83" s="201">
        <f>'[2]15'!J85</f>
        <v>0</v>
      </c>
      <c r="J83" s="201">
        <f>'[2]15'!K85</f>
        <v>0</v>
      </c>
      <c r="K83" s="15">
        <f t="shared" si="13"/>
        <v>-0.2</v>
      </c>
      <c r="L83" s="18">
        <f>frq!C83</f>
        <v>1</v>
      </c>
      <c r="M83" s="125">
        <f t="shared" si="14"/>
        <v>-0.2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-0.2</v>
      </c>
      <c r="R83" s="18">
        <v>0</v>
      </c>
      <c r="S83" s="18"/>
    </row>
    <row r="84" spans="1:19">
      <c r="A84" s="8" t="s">
        <v>126</v>
      </c>
      <c r="B84" s="200">
        <f>'[2]15'!B86</f>
        <v>82</v>
      </c>
      <c r="C84" s="201">
        <f>'[2]15'!C86</f>
        <v>0</v>
      </c>
      <c r="D84" s="201">
        <f>'[2]15'!D86</f>
        <v>0</v>
      </c>
      <c r="E84" s="201">
        <f>'[2]15'!E86</f>
        <v>0</v>
      </c>
      <c r="F84" s="15">
        <f t="shared" si="16"/>
        <v>82</v>
      </c>
      <c r="G84" s="200">
        <f>'[2]15'!H86</f>
        <v>-0.2</v>
      </c>
      <c r="H84" s="201">
        <f>'[2]15'!I86</f>
        <v>0</v>
      </c>
      <c r="I84" s="201">
        <f>'[2]15'!J86</f>
        <v>0</v>
      </c>
      <c r="J84" s="201">
        <f>'[2]15'!K86</f>
        <v>0</v>
      </c>
      <c r="K84" s="15">
        <f t="shared" si="13"/>
        <v>-0.2</v>
      </c>
      <c r="L84" s="18">
        <f>frq!C84</f>
        <v>1</v>
      </c>
      <c r="M84" s="125">
        <f t="shared" si="14"/>
        <v>-0.2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-0.2</v>
      </c>
      <c r="R84" s="18">
        <v>0</v>
      </c>
      <c r="S84" s="18"/>
    </row>
    <row r="85" spans="1:19">
      <c r="A85" s="8" t="s">
        <v>127</v>
      </c>
      <c r="B85" s="200">
        <f>'[2]15'!B87</f>
        <v>82</v>
      </c>
      <c r="C85" s="201">
        <f>'[2]15'!C87</f>
        <v>0</v>
      </c>
      <c r="D85" s="201">
        <f>'[2]15'!D87</f>
        <v>0</v>
      </c>
      <c r="E85" s="201">
        <f>'[2]15'!E87</f>
        <v>0</v>
      </c>
      <c r="F85" s="15">
        <f t="shared" si="16"/>
        <v>82</v>
      </c>
      <c r="G85" s="200">
        <f>'[2]15'!H87</f>
        <v>-0.2</v>
      </c>
      <c r="H85" s="201">
        <f>'[2]15'!I87</f>
        <v>0</v>
      </c>
      <c r="I85" s="201">
        <f>'[2]15'!J87</f>
        <v>0</v>
      </c>
      <c r="J85" s="201">
        <f>'[2]15'!K87</f>
        <v>0</v>
      </c>
      <c r="K85" s="15">
        <f t="shared" si="13"/>
        <v>-0.2</v>
      </c>
      <c r="L85" s="18">
        <f>frq!C85</f>
        <v>1</v>
      </c>
      <c r="M85" s="125">
        <f t="shared" si="14"/>
        <v>-0.2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-0.2</v>
      </c>
      <c r="R85" s="18">
        <v>0</v>
      </c>
      <c r="S85" s="18"/>
    </row>
    <row r="86" spans="1:19">
      <c r="A86" s="8" t="s">
        <v>128</v>
      </c>
      <c r="B86" s="200">
        <f>'[2]15'!B88</f>
        <v>82</v>
      </c>
      <c r="C86" s="201">
        <f>'[2]15'!C88</f>
        <v>0</v>
      </c>
      <c r="D86" s="201">
        <f>'[2]15'!D88</f>
        <v>0</v>
      </c>
      <c r="E86" s="201">
        <f>'[2]15'!E88</f>
        <v>0</v>
      </c>
      <c r="F86" s="15">
        <f t="shared" si="16"/>
        <v>82</v>
      </c>
      <c r="G86" s="200">
        <f>'[2]15'!H88</f>
        <v>-0.2</v>
      </c>
      <c r="H86" s="201">
        <f>'[2]15'!I88</f>
        <v>0</v>
      </c>
      <c r="I86" s="201">
        <f>'[2]15'!J88</f>
        <v>0</v>
      </c>
      <c r="J86" s="201">
        <f>'[2]15'!K88</f>
        <v>0</v>
      </c>
      <c r="K86" s="15">
        <f t="shared" si="13"/>
        <v>-0.2</v>
      </c>
      <c r="L86" s="18">
        <f>frq!C86</f>
        <v>1</v>
      </c>
      <c r="M86" s="125">
        <f t="shared" si="14"/>
        <v>-0.2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-0.2</v>
      </c>
      <c r="R86" s="18">
        <v>0</v>
      </c>
      <c r="S86" s="18"/>
    </row>
    <row r="87" spans="1:19">
      <c r="A87" s="8" t="s">
        <v>129</v>
      </c>
      <c r="B87" s="200">
        <f>'[2]15'!B89</f>
        <v>82</v>
      </c>
      <c r="C87" s="201">
        <f>'[2]15'!C89</f>
        <v>0</v>
      </c>
      <c r="D87" s="201">
        <f>'[2]15'!D89</f>
        <v>0</v>
      </c>
      <c r="E87" s="201">
        <f>'[2]15'!E89</f>
        <v>0</v>
      </c>
      <c r="F87" s="15">
        <f t="shared" si="16"/>
        <v>82</v>
      </c>
      <c r="G87" s="200">
        <f>'[2]15'!H89</f>
        <v>-0.2</v>
      </c>
      <c r="H87" s="201">
        <f>'[2]15'!I89</f>
        <v>0</v>
      </c>
      <c r="I87" s="201">
        <f>'[2]15'!J89</f>
        <v>0</v>
      </c>
      <c r="J87" s="201">
        <f>'[2]15'!K89</f>
        <v>0</v>
      </c>
      <c r="K87" s="15">
        <f t="shared" si="13"/>
        <v>-0.2</v>
      </c>
      <c r="L87" s="18">
        <f>frq!C87</f>
        <v>1</v>
      </c>
      <c r="M87" s="125">
        <f t="shared" si="14"/>
        <v>-0.2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-0.2</v>
      </c>
      <c r="R87" s="18">
        <v>0</v>
      </c>
      <c r="S87" s="18"/>
    </row>
    <row r="88" spans="1:19">
      <c r="A88" s="8" t="s">
        <v>130</v>
      </c>
      <c r="B88" s="200">
        <f>'[2]15'!B90</f>
        <v>82</v>
      </c>
      <c r="C88" s="201">
        <f>'[2]15'!C90</f>
        <v>0</v>
      </c>
      <c r="D88" s="201">
        <f>'[2]15'!D90</f>
        <v>0</v>
      </c>
      <c r="E88" s="201">
        <f>'[2]15'!E90</f>
        <v>0</v>
      </c>
      <c r="F88" s="15">
        <f t="shared" si="16"/>
        <v>82</v>
      </c>
      <c r="G88" s="200">
        <f>'[2]15'!H90</f>
        <v>-0.2</v>
      </c>
      <c r="H88" s="201">
        <f>'[2]15'!I90</f>
        <v>0</v>
      </c>
      <c r="I88" s="201">
        <f>'[2]15'!J90</f>
        <v>0</v>
      </c>
      <c r="J88" s="201">
        <f>'[2]15'!K90</f>
        <v>0</v>
      </c>
      <c r="K88" s="15">
        <f t="shared" si="13"/>
        <v>-0.2</v>
      </c>
      <c r="L88" s="18">
        <f>frq!C88</f>
        <v>1</v>
      </c>
      <c r="M88" s="125">
        <f t="shared" si="14"/>
        <v>-0.2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-0.2</v>
      </c>
      <c r="R88" s="18">
        <v>0</v>
      </c>
      <c r="S88" s="18"/>
    </row>
    <row r="89" spans="1:19">
      <c r="A89" s="8" t="s">
        <v>131</v>
      </c>
      <c r="B89" s="200">
        <f>'[2]15'!B91</f>
        <v>82</v>
      </c>
      <c r="C89" s="201">
        <f>'[2]15'!C91</f>
        <v>0</v>
      </c>
      <c r="D89" s="201">
        <f>'[2]15'!D91</f>
        <v>0</v>
      </c>
      <c r="E89" s="201">
        <f>'[2]15'!E91</f>
        <v>0</v>
      </c>
      <c r="F89" s="15">
        <f t="shared" si="16"/>
        <v>82</v>
      </c>
      <c r="G89" s="200">
        <f>'[2]15'!H91</f>
        <v>-0.2</v>
      </c>
      <c r="H89" s="201">
        <f>'[2]15'!I91</f>
        <v>0</v>
      </c>
      <c r="I89" s="201">
        <f>'[2]15'!J91</f>
        <v>0</v>
      </c>
      <c r="J89" s="201">
        <f>'[2]15'!K91</f>
        <v>0</v>
      </c>
      <c r="K89" s="15">
        <f t="shared" si="13"/>
        <v>-0.2</v>
      </c>
      <c r="L89" s="18">
        <f>frq!C89</f>
        <v>1</v>
      </c>
      <c r="M89" s="125">
        <f t="shared" si="14"/>
        <v>-0.2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-0.2</v>
      </c>
      <c r="R89" s="18">
        <v>0</v>
      </c>
      <c r="S89" s="18"/>
    </row>
    <row r="90" spans="1:19">
      <c r="A90" s="8" t="s">
        <v>132</v>
      </c>
      <c r="B90" s="200">
        <f>'[2]15'!B92</f>
        <v>82</v>
      </c>
      <c r="C90" s="201">
        <f>'[2]15'!C92</f>
        <v>0</v>
      </c>
      <c r="D90" s="201">
        <f>'[2]15'!D92</f>
        <v>0</v>
      </c>
      <c r="E90" s="201">
        <f>'[2]15'!E92</f>
        <v>0</v>
      </c>
      <c r="F90" s="15">
        <f t="shared" si="16"/>
        <v>82</v>
      </c>
      <c r="G90" s="200">
        <f>'[2]15'!H92</f>
        <v>-0.2</v>
      </c>
      <c r="H90" s="201">
        <f>'[2]15'!I92</f>
        <v>0</v>
      </c>
      <c r="I90" s="201">
        <f>'[2]15'!J92</f>
        <v>0</v>
      </c>
      <c r="J90" s="201">
        <f>'[2]15'!K92</f>
        <v>0</v>
      </c>
      <c r="K90" s="15">
        <f t="shared" si="13"/>
        <v>-0.2</v>
      </c>
      <c r="L90" s="18">
        <f>frq!C90</f>
        <v>1</v>
      </c>
      <c r="M90" s="125">
        <f t="shared" si="14"/>
        <v>-0.2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-0.2</v>
      </c>
      <c r="R90" s="18">
        <v>0</v>
      </c>
      <c r="S90" s="18"/>
    </row>
    <row r="91" spans="1:19">
      <c r="A91" s="8" t="s">
        <v>133</v>
      </c>
      <c r="B91" s="200">
        <f>'[2]15'!B93</f>
        <v>82</v>
      </c>
      <c r="C91" s="201">
        <f>'[2]15'!C93</f>
        <v>0</v>
      </c>
      <c r="D91" s="201">
        <f>'[2]15'!D93</f>
        <v>0</v>
      </c>
      <c r="E91" s="201">
        <f>'[2]15'!E93</f>
        <v>0</v>
      </c>
      <c r="F91" s="15">
        <f t="shared" si="16"/>
        <v>82</v>
      </c>
      <c r="G91" s="200">
        <f>'[2]15'!H93</f>
        <v>-0.2</v>
      </c>
      <c r="H91" s="201">
        <f>'[2]15'!I93</f>
        <v>0</v>
      </c>
      <c r="I91" s="201">
        <f>'[2]15'!J93</f>
        <v>0</v>
      </c>
      <c r="J91" s="201">
        <f>'[2]15'!K93</f>
        <v>0</v>
      </c>
      <c r="K91" s="15">
        <f t="shared" si="13"/>
        <v>-0.2</v>
      </c>
      <c r="L91" s="18">
        <f>frq!C91</f>
        <v>1</v>
      </c>
      <c r="M91" s="125">
        <f t="shared" si="14"/>
        <v>-0.2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-0.2</v>
      </c>
      <c r="R91" s="18">
        <v>0</v>
      </c>
      <c r="S91" s="18"/>
    </row>
    <row r="92" spans="1:19">
      <c r="A92" s="8" t="s">
        <v>134</v>
      </c>
      <c r="B92" s="200">
        <f>'[2]15'!B94</f>
        <v>82</v>
      </c>
      <c r="C92" s="201">
        <f>'[2]15'!C94</f>
        <v>0</v>
      </c>
      <c r="D92" s="201">
        <f>'[2]15'!D94</f>
        <v>0</v>
      </c>
      <c r="E92" s="201">
        <f>'[2]15'!E94</f>
        <v>0</v>
      </c>
      <c r="F92" s="15">
        <f t="shared" si="16"/>
        <v>82</v>
      </c>
      <c r="G92" s="200">
        <f>'[2]15'!H94</f>
        <v>-0.2</v>
      </c>
      <c r="H92" s="201">
        <f>'[2]15'!I94</f>
        <v>0</v>
      </c>
      <c r="I92" s="201">
        <f>'[2]15'!J94</f>
        <v>0</v>
      </c>
      <c r="J92" s="201">
        <f>'[2]15'!K94</f>
        <v>0</v>
      </c>
      <c r="K92" s="15">
        <f t="shared" si="13"/>
        <v>-0.2</v>
      </c>
      <c r="L92" s="18">
        <f>frq!C92</f>
        <v>1</v>
      </c>
      <c r="M92" s="125">
        <f t="shared" si="14"/>
        <v>-0.2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-0.2</v>
      </c>
      <c r="R92" s="18">
        <v>0</v>
      </c>
      <c r="S92" s="18"/>
    </row>
    <row r="93" spans="1:19">
      <c r="A93" s="8" t="s">
        <v>135</v>
      </c>
      <c r="B93" s="200">
        <f>'[2]15'!B95</f>
        <v>82</v>
      </c>
      <c r="C93" s="201">
        <f>'[2]15'!C95</f>
        <v>0</v>
      </c>
      <c r="D93" s="201">
        <f>'[2]15'!D95</f>
        <v>0</v>
      </c>
      <c r="E93" s="201">
        <f>'[2]15'!E95</f>
        <v>0</v>
      </c>
      <c r="F93" s="15">
        <f t="shared" si="16"/>
        <v>82</v>
      </c>
      <c r="G93" s="200">
        <f>'[2]15'!H95</f>
        <v>-0.2</v>
      </c>
      <c r="H93" s="201">
        <f>'[2]15'!I95</f>
        <v>0</v>
      </c>
      <c r="I93" s="201">
        <f>'[2]15'!J95</f>
        <v>0</v>
      </c>
      <c r="J93" s="201">
        <f>'[2]15'!K95</f>
        <v>0</v>
      </c>
      <c r="K93" s="15">
        <f t="shared" si="13"/>
        <v>-0.2</v>
      </c>
      <c r="L93" s="18">
        <f>frq!C93</f>
        <v>1</v>
      </c>
      <c r="M93" s="125">
        <f t="shared" si="14"/>
        <v>-0.2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-0.2</v>
      </c>
      <c r="R93" s="18">
        <v>0</v>
      </c>
      <c r="S93" s="18"/>
    </row>
    <row r="94" spans="1:19">
      <c r="A94" s="8" t="s">
        <v>136</v>
      </c>
      <c r="B94" s="200">
        <f>'[2]15'!B96</f>
        <v>82</v>
      </c>
      <c r="C94" s="201">
        <f>'[2]15'!C96</f>
        <v>0</v>
      </c>
      <c r="D94" s="201">
        <f>'[2]15'!D96</f>
        <v>0</v>
      </c>
      <c r="E94" s="201">
        <f>'[2]15'!E96</f>
        <v>0</v>
      </c>
      <c r="F94" s="15">
        <f t="shared" si="16"/>
        <v>82</v>
      </c>
      <c r="G94" s="200">
        <f>'[2]15'!H96</f>
        <v>-0.1</v>
      </c>
      <c r="H94" s="201">
        <f>'[2]15'!I96</f>
        <v>0</v>
      </c>
      <c r="I94" s="201">
        <f>'[2]15'!J96</f>
        <v>0</v>
      </c>
      <c r="J94" s="201">
        <f>'[2]15'!K96</f>
        <v>0</v>
      </c>
      <c r="K94" s="15">
        <f t="shared" si="13"/>
        <v>-0.1</v>
      </c>
      <c r="L94" s="18">
        <f>frq!C94</f>
        <v>1</v>
      </c>
      <c r="M94" s="125">
        <f t="shared" si="14"/>
        <v>-0.1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0">
        <f>'[2]15'!B97</f>
        <v>82</v>
      </c>
      <c r="C95" s="201">
        <f>'[2]15'!C97</f>
        <v>0</v>
      </c>
      <c r="D95" s="201">
        <f>'[2]15'!D97</f>
        <v>0</v>
      </c>
      <c r="E95" s="201">
        <f>'[2]15'!E97</f>
        <v>0</v>
      </c>
      <c r="F95" s="15">
        <f t="shared" si="16"/>
        <v>82</v>
      </c>
      <c r="G95" s="200">
        <f>'[2]15'!H97</f>
        <v>-0.1</v>
      </c>
      <c r="H95" s="201">
        <f>'[2]15'!I97</f>
        <v>0</v>
      </c>
      <c r="I95" s="201">
        <f>'[2]15'!J97</f>
        <v>0</v>
      </c>
      <c r="J95" s="201">
        <f>'[2]15'!K97</f>
        <v>0</v>
      </c>
      <c r="K95" s="15">
        <f t="shared" si="13"/>
        <v>-0.1</v>
      </c>
      <c r="L95" s="18">
        <f>frq!C95</f>
        <v>1</v>
      </c>
      <c r="M95" s="125">
        <f t="shared" si="14"/>
        <v>-0.1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0">
        <f>'[2]15'!B98</f>
        <v>82</v>
      </c>
      <c r="C96" s="201">
        <f>'[2]15'!C98</f>
        <v>0</v>
      </c>
      <c r="D96" s="201">
        <f>'[2]15'!D98</f>
        <v>0</v>
      </c>
      <c r="E96" s="201">
        <f>'[2]15'!E98</f>
        <v>0</v>
      </c>
      <c r="F96" s="15">
        <f t="shared" si="16"/>
        <v>82</v>
      </c>
      <c r="G96" s="200">
        <f>'[2]15'!H98</f>
        <v>-0.1</v>
      </c>
      <c r="H96" s="201">
        <f>'[2]15'!I98</f>
        <v>0</v>
      </c>
      <c r="I96" s="201">
        <f>'[2]15'!J98</f>
        <v>0</v>
      </c>
      <c r="J96" s="201">
        <f>'[2]15'!K98</f>
        <v>0</v>
      </c>
      <c r="K96" s="15">
        <f t="shared" si="13"/>
        <v>-0.1</v>
      </c>
      <c r="L96" s="18">
        <f>frq!C96</f>
        <v>1</v>
      </c>
      <c r="M96" s="125">
        <f t="shared" si="14"/>
        <v>-0.1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0">
        <f>'[2]15'!B99</f>
        <v>82</v>
      </c>
      <c r="C97" s="201">
        <f>'[2]15'!C99</f>
        <v>0</v>
      </c>
      <c r="D97" s="201">
        <f>'[2]15'!D99</f>
        <v>0</v>
      </c>
      <c r="E97" s="201">
        <f>'[2]15'!E99</f>
        <v>0</v>
      </c>
      <c r="F97" s="15">
        <f t="shared" si="16"/>
        <v>82</v>
      </c>
      <c r="G97" s="200">
        <f>'[2]15'!H99</f>
        <v>-0.1</v>
      </c>
      <c r="H97" s="201">
        <f>'[2]15'!I99</f>
        <v>0</v>
      </c>
      <c r="I97" s="201">
        <f>'[2]15'!J99</f>
        <v>0</v>
      </c>
      <c r="J97" s="201">
        <f>'[2]15'!K99</f>
        <v>0</v>
      </c>
      <c r="K97" s="15">
        <f t="shared" si="13"/>
        <v>-0.1</v>
      </c>
      <c r="L97" s="18">
        <f>frq!C97</f>
        <v>1</v>
      </c>
      <c r="M97" s="125">
        <f t="shared" si="14"/>
        <v>-0.1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0">
        <f>'[2]15'!B100</f>
        <v>82</v>
      </c>
      <c r="C98" s="201">
        <f>'[2]15'!C100</f>
        <v>0</v>
      </c>
      <c r="D98" s="201">
        <f>'[2]15'!D100</f>
        <v>0</v>
      </c>
      <c r="E98" s="201">
        <f>'[2]15'!E100</f>
        <v>0</v>
      </c>
      <c r="F98" s="15">
        <f t="shared" si="16"/>
        <v>82</v>
      </c>
      <c r="G98" s="200">
        <f>'[2]15'!H100</f>
        <v>-0.1</v>
      </c>
      <c r="H98" s="201">
        <f>'[2]15'!I100</f>
        <v>0</v>
      </c>
      <c r="I98" s="201">
        <f>'[2]15'!J100</f>
        <v>0</v>
      </c>
      <c r="J98" s="201">
        <f>'[2]15'!K100</f>
        <v>0</v>
      </c>
      <c r="K98" s="15">
        <f t="shared" si="13"/>
        <v>-0.1</v>
      </c>
      <c r="L98" s="18">
        <f>frq!C98</f>
        <v>1</v>
      </c>
      <c r="M98" s="125">
        <f t="shared" si="14"/>
        <v>-0.1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1.968</v>
      </c>
      <c r="G99" s="128">
        <f t="shared" si="17"/>
        <v>-3.4749999999999959E-3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-3.4749999999999959E-3</v>
      </c>
      <c r="L99" s="128">
        <f t="shared" si="17"/>
        <v>2.4E-2</v>
      </c>
      <c r="M99" s="128">
        <f t="shared" si="17"/>
        <v>-3.4749999999999959E-3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-3.4749999999999959E-3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45641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1030</v>
      </c>
      <c r="G3" s="16">
        <f>'[3]15'!G5</f>
        <v>0</v>
      </c>
      <c r="H3" s="17">
        <f>SUM(B3:G3)</f>
        <v>1350</v>
      </c>
      <c r="I3" s="15">
        <f>'[3]15'!J5</f>
        <v>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1030</v>
      </c>
      <c r="G4" s="16">
        <f>'[3]15'!G6</f>
        <v>0</v>
      </c>
      <c r="H4" s="17">
        <f>SUM(B4:G4)</f>
        <v>1350</v>
      </c>
      <c r="I4" s="15">
        <f>'[3]15'!J6</f>
        <v>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1030</v>
      </c>
      <c r="G5" s="16">
        <f>'[3]15'!G7</f>
        <v>0</v>
      </c>
      <c r="H5" s="17">
        <f t="shared" ref="H5:H68" si="27">SUM(B5:G5)</f>
        <v>1350</v>
      </c>
      <c r="I5" s="15">
        <f>'[3]15'!J7</f>
        <v>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1030</v>
      </c>
      <c r="G6" s="16">
        <f>'[3]15'!G8</f>
        <v>0</v>
      </c>
      <c r="H6" s="17">
        <f t="shared" si="27"/>
        <v>1350</v>
      </c>
      <c r="I6" s="15">
        <f>'[3]15'!J8</f>
        <v>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1030</v>
      </c>
      <c r="G7" s="16">
        <f>'[3]15'!G9</f>
        <v>0</v>
      </c>
      <c r="H7" s="17">
        <f t="shared" si="27"/>
        <v>1350</v>
      </c>
      <c r="I7" s="15">
        <f>'[3]15'!J9</f>
        <v>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1030</v>
      </c>
      <c r="G8" s="16">
        <f>'[3]15'!G10</f>
        <v>0</v>
      </c>
      <c r="H8" s="17">
        <f t="shared" si="27"/>
        <v>1350</v>
      </c>
      <c r="I8" s="15">
        <f>'[3]15'!J10</f>
        <v>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1030</v>
      </c>
      <c r="G9" s="16">
        <f>'[3]15'!G11</f>
        <v>0</v>
      </c>
      <c r="H9" s="17">
        <f t="shared" si="27"/>
        <v>1350</v>
      </c>
      <c r="I9" s="15">
        <f>'[3]15'!J11</f>
        <v>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1030</v>
      </c>
      <c r="G10" s="16">
        <f>'[3]15'!G12</f>
        <v>0</v>
      </c>
      <c r="H10" s="17">
        <f t="shared" si="27"/>
        <v>1350</v>
      </c>
      <c r="I10" s="15">
        <f>'[3]15'!J12</f>
        <v>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1030</v>
      </c>
      <c r="G11" s="16">
        <f>'[3]15'!G13</f>
        <v>0</v>
      </c>
      <c r="H11" s="17">
        <f t="shared" si="27"/>
        <v>1350</v>
      </c>
      <c r="I11" s="15">
        <f>'[3]15'!J13</f>
        <v>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1030</v>
      </c>
      <c r="G12" s="16">
        <f>'[3]15'!G14</f>
        <v>0</v>
      </c>
      <c r="H12" s="17">
        <f t="shared" si="27"/>
        <v>1350</v>
      </c>
      <c r="I12" s="15">
        <f>'[3]15'!J14</f>
        <v>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1030</v>
      </c>
      <c r="G13" s="16">
        <f>'[3]15'!G15</f>
        <v>0</v>
      </c>
      <c r="H13" s="17">
        <f t="shared" si="27"/>
        <v>1350</v>
      </c>
      <c r="I13" s="15">
        <f>'[3]15'!J15</f>
        <v>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1030</v>
      </c>
      <c r="G14" s="16">
        <f>'[3]15'!G16</f>
        <v>0</v>
      </c>
      <c r="H14" s="17">
        <f t="shared" si="27"/>
        <v>1350</v>
      </c>
      <c r="I14" s="15">
        <f>'[3]15'!J16</f>
        <v>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1030</v>
      </c>
      <c r="G15" s="16">
        <f>'[3]15'!G17</f>
        <v>0</v>
      </c>
      <c r="H15" s="17">
        <f t="shared" si="27"/>
        <v>1350</v>
      </c>
      <c r="I15" s="15">
        <f>'[3]15'!J17</f>
        <v>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1030</v>
      </c>
      <c r="G16" s="16">
        <f>'[3]15'!G18</f>
        <v>0</v>
      </c>
      <c r="H16" s="17">
        <f t="shared" si="27"/>
        <v>1350</v>
      </c>
      <c r="I16" s="15">
        <f>'[3]15'!J18</f>
        <v>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1030</v>
      </c>
      <c r="G17" s="16">
        <f>'[3]15'!G19</f>
        <v>0</v>
      </c>
      <c r="H17" s="17">
        <f t="shared" si="27"/>
        <v>1350</v>
      </c>
      <c r="I17" s="15">
        <f>'[3]15'!J19</f>
        <v>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1030</v>
      </c>
      <c r="G18" s="16">
        <f>'[3]15'!G20</f>
        <v>0</v>
      </c>
      <c r="H18" s="17">
        <f t="shared" si="27"/>
        <v>1350</v>
      </c>
      <c r="I18" s="15">
        <f>'[3]15'!J20</f>
        <v>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1030</v>
      </c>
      <c r="G19" s="16">
        <f>'[3]15'!G21</f>
        <v>0</v>
      </c>
      <c r="H19" s="17">
        <f t="shared" si="27"/>
        <v>1350</v>
      </c>
      <c r="I19" s="15">
        <f>'[3]15'!J21</f>
        <v>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1030</v>
      </c>
      <c r="G20" s="16">
        <f>'[3]15'!G22</f>
        <v>0</v>
      </c>
      <c r="H20" s="17">
        <f t="shared" si="27"/>
        <v>1350</v>
      </c>
      <c r="I20" s="15">
        <f>'[3]15'!J22</f>
        <v>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1030</v>
      </c>
      <c r="G21" s="16">
        <f>'[3]15'!G23</f>
        <v>0</v>
      </c>
      <c r="H21" s="17">
        <f t="shared" si="27"/>
        <v>1350</v>
      </c>
      <c r="I21" s="15">
        <f>'[3]15'!J23</f>
        <v>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1030</v>
      </c>
      <c r="G22" s="16">
        <f>'[3]15'!G24</f>
        <v>0</v>
      </c>
      <c r="H22" s="17">
        <f t="shared" si="27"/>
        <v>1350</v>
      </c>
      <c r="I22" s="15">
        <f>'[3]15'!J24</f>
        <v>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1030</v>
      </c>
      <c r="G23" s="16">
        <f>'[3]15'!G25</f>
        <v>0</v>
      </c>
      <c r="H23" s="17">
        <f t="shared" si="27"/>
        <v>1350</v>
      </c>
      <c r="I23" s="15">
        <f>'[3]15'!J25</f>
        <v>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1030</v>
      </c>
      <c r="G24" s="16">
        <f>'[3]15'!G26</f>
        <v>0</v>
      </c>
      <c r="H24" s="17">
        <f t="shared" si="27"/>
        <v>1350</v>
      </c>
      <c r="I24" s="15">
        <f>'[3]15'!J26</f>
        <v>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1030</v>
      </c>
      <c r="G25" s="16">
        <f>'[3]15'!G27</f>
        <v>0</v>
      </c>
      <c r="H25" s="17">
        <f t="shared" si="27"/>
        <v>1350</v>
      </c>
      <c r="I25" s="15">
        <f>'[3]15'!J27</f>
        <v>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1030</v>
      </c>
      <c r="G26" s="16">
        <f>'[3]15'!G28</f>
        <v>0</v>
      </c>
      <c r="H26" s="17">
        <f t="shared" si="27"/>
        <v>1350</v>
      </c>
      <c r="I26" s="15">
        <f>'[3]15'!J28</f>
        <v>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1030</v>
      </c>
      <c r="G27" s="16">
        <f>'[3]15'!G29</f>
        <v>0</v>
      </c>
      <c r="H27" s="17">
        <f t="shared" si="27"/>
        <v>1350</v>
      </c>
      <c r="I27" s="15">
        <f>'[3]15'!J29</f>
        <v>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1030</v>
      </c>
      <c r="G28" s="16">
        <f>'[3]15'!G30</f>
        <v>0</v>
      </c>
      <c r="H28" s="17">
        <f t="shared" si="27"/>
        <v>1350</v>
      </c>
      <c r="I28" s="15">
        <f>'[3]15'!J30</f>
        <v>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1030</v>
      </c>
      <c r="G29" s="16">
        <f>'[3]15'!G31</f>
        <v>0</v>
      </c>
      <c r="H29" s="17">
        <f t="shared" si="27"/>
        <v>1350</v>
      </c>
      <c r="I29" s="15">
        <f>'[3]15'!J31</f>
        <v>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1030</v>
      </c>
      <c r="G30" s="16">
        <f>'[3]15'!G32</f>
        <v>0</v>
      </c>
      <c r="H30" s="17">
        <f t="shared" si="27"/>
        <v>1350</v>
      </c>
      <c r="I30" s="15">
        <f>'[3]15'!J32</f>
        <v>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1030</v>
      </c>
      <c r="G31" s="16">
        <f>'[3]15'!G33</f>
        <v>0</v>
      </c>
      <c r="H31" s="17">
        <f t="shared" si="27"/>
        <v>1350</v>
      </c>
      <c r="I31" s="15">
        <f>'[3]15'!J33</f>
        <v>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1030</v>
      </c>
      <c r="G32" s="16">
        <f>'[3]15'!G34</f>
        <v>0</v>
      </c>
      <c r="H32" s="17">
        <f t="shared" si="27"/>
        <v>1350</v>
      </c>
      <c r="I32" s="15">
        <f>'[3]15'!J34</f>
        <v>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1030</v>
      </c>
      <c r="G33" s="16">
        <f>'[3]15'!G35</f>
        <v>0</v>
      </c>
      <c r="H33" s="17">
        <f t="shared" si="27"/>
        <v>1350</v>
      </c>
      <c r="I33" s="15">
        <f>'[3]15'!J35</f>
        <v>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1030</v>
      </c>
      <c r="G34" s="16">
        <f>'[3]15'!G36</f>
        <v>0</v>
      </c>
      <c r="H34" s="17">
        <f t="shared" si="27"/>
        <v>1350</v>
      </c>
      <c r="I34" s="15">
        <f>'[3]15'!J36</f>
        <v>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1030</v>
      </c>
      <c r="G35" s="16">
        <f>'[3]15'!G37</f>
        <v>0</v>
      </c>
      <c r="H35" s="17">
        <f t="shared" si="27"/>
        <v>1350</v>
      </c>
      <c r="I35" s="15">
        <f>'[3]15'!J37</f>
        <v>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1030</v>
      </c>
      <c r="G36" s="16">
        <f>'[3]15'!G38</f>
        <v>0</v>
      </c>
      <c r="H36" s="17">
        <f t="shared" si="27"/>
        <v>1350</v>
      </c>
      <c r="I36" s="15">
        <f>'[3]15'!J38</f>
        <v>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1030</v>
      </c>
      <c r="G37" s="16">
        <f>'[3]15'!G39</f>
        <v>0</v>
      </c>
      <c r="H37" s="17">
        <f t="shared" si="27"/>
        <v>1350</v>
      </c>
      <c r="I37" s="15">
        <f>'[3]15'!J39</f>
        <v>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1030</v>
      </c>
      <c r="G38" s="16">
        <f>'[3]15'!G40</f>
        <v>0</v>
      </c>
      <c r="H38" s="17">
        <f t="shared" si="27"/>
        <v>1350</v>
      </c>
      <c r="I38" s="15">
        <f>'[3]15'!J40</f>
        <v>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1020</v>
      </c>
      <c r="G39" s="16">
        <f>'[3]15'!G41</f>
        <v>0</v>
      </c>
      <c r="H39" s="17">
        <f t="shared" si="27"/>
        <v>1340</v>
      </c>
      <c r="I39" s="15">
        <f>'[3]15'!J41</f>
        <v>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1020</v>
      </c>
      <c r="G40" s="16">
        <f>'[3]15'!G42</f>
        <v>0</v>
      </c>
      <c r="H40" s="17">
        <f t="shared" si="27"/>
        <v>1340</v>
      </c>
      <c r="I40" s="15">
        <f>'[3]15'!J42</f>
        <v>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1020</v>
      </c>
      <c r="G41" s="16">
        <f>'[3]15'!G43</f>
        <v>0</v>
      </c>
      <c r="H41" s="17">
        <f t="shared" si="27"/>
        <v>1340</v>
      </c>
      <c r="I41" s="15">
        <f>'[3]15'!J43</f>
        <v>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1020</v>
      </c>
      <c r="G42" s="16">
        <f>'[3]15'!G44</f>
        <v>0</v>
      </c>
      <c r="H42" s="17">
        <f t="shared" si="27"/>
        <v>1340</v>
      </c>
      <c r="I42" s="15">
        <f>'[3]15'!J44</f>
        <v>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1020</v>
      </c>
      <c r="G43" s="16">
        <f>'[3]15'!G45</f>
        <v>0</v>
      </c>
      <c r="H43" s="17">
        <f t="shared" si="27"/>
        <v>1340</v>
      </c>
      <c r="I43" s="15">
        <f>'[3]15'!J45</f>
        <v>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1020</v>
      </c>
      <c r="G44" s="16">
        <f>'[3]15'!G46</f>
        <v>0</v>
      </c>
      <c r="H44" s="17">
        <f t="shared" si="27"/>
        <v>1340</v>
      </c>
      <c r="I44" s="15">
        <f>'[3]15'!J46</f>
        <v>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1020</v>
      </c>
      <c r="G45" s="16">
        <f>'[3]15'!G47</f>
        <v>0</v>
      </c>
      <c r="H45" s="17">
        <f t="shared" si="27"/>
        <v>1340</v>
      </c>
      <c r="I45" s="15">
        <f>'[3]15'!J47</f>
        <v>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1020</v>
      </c>
      <c r="G46" s="16">
        <f>'[3]15'!G48</f>
        <v>0</v>
      </c>
      <c r="H46" s="17">
        <f t="shared" si="27"/>
        <v>1340</v>
      </c>
      <c r="I46" s="15">
        <f>'[3]15'!J48</f>
        <v>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1020</v>
      </c>
      <c r="G47" s="16">
        <f>'[3]15'!G49</f>
        <v>0</v>
      </c>
      <c r="H47" s="17">
        <f t="shared" si="27"/>
        <v>1340</v>
      </c>
      <c r="I47" s="15">
        <f>'[3]15'!J49</f>
        <v>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1020</v>
      </c>
      <c r="G48" s="16">
        <f>'[3]15'!G50</f>
        <v>0</v>
      </c>
      <c r="H48" s="17">
        <f t="shared" si="27"/>
        <v>1340</v>
      </c>
      <c r="I48" s="15">
        <f>'[3]15'!J50</f>
        <v>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1020</v>
      </c>
      <c r="G49" s="16">
        <f>'[3]15'!G51</f>
        <v>0</v>
      </c>
      <c r="H49" s="17">
        <f t="shared" si="27"/>
        <v>1340</v>
      </c>
      <c r="I49" s="15">
        <f>'[3]15'!J51</f>
        <v>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1020</v>
      </c>
      <c r="G50" s="16">
        <f>'[3]15'!G52</f>
        <v>0</v>
      </c>
      <c r="H50" s="17">
        <f t="shared" si="27"/>
        <v>1340</v>
      </c>
      <c r="I50" s="15">
        <f>'[3]15'!J52</f>
        <v>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1000</v>
      </c>
      <c r="G51" s="16">
        <f>'[3]15'!G53</f>
        <v>0</v>
      </c>
      <c r="H51" s="17">
        <f t="shared" si="27"/>
        <v>1320</v>
      </c>
      <c r="I51" s="15">
        <f>'[3]15'!J53</f>
        <v>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1000</v>
      </c>
      <c r="G52" s="16">
        <f>'[3]15'!G54</f>
        <v>0</v>
      </c>
      <c r="H52" s="17">
        <f t="shared" si="27"/>
        <v>1320</v>
      </c>
      <c r="I52" s="15">
        <f>'[3]15'!J54</f>
        <v>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1000</v>
      </c>
      <c r="G53" s="16">
        <f>'[3]15'!G55</f>
        <v>0</v>
      </c>
      <c r="H53" s="17">
        <f t="shared" si="27"/>
        <v>1320</v>
      </c>
      <c r="I53" s="15">
        <f>'[3]15'!J55</f>
        <v>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1000</v>
      </c>
      <c r="G54" s="16">
        <f>'[3]15'!G56</f>
        <v>0</v>
      </c>
      <c r="H54" s="17">
        <f t="shared" si="27"/>
        <v>1320</v>
      </c>
      <c r="I54" s="15">
        <f>'[3]15'!J56</f>
        <v>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1000</v>
      </c>
      <c r="G55" s="16">
        <f>'[3]15'!G57</f>
        <v>0</v>
      </c>
      <c r="H55" s="17">
        <f t="shared" si="27"/>
        <v>1320</v>
      </c>
      <c r="I55" s="15">
        <f>'[3]15'!J57</f>
        <v>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1000</v>
      </c>
      <c r="G56" s="16">
        <f>'[3]15'!G58</f>
        <v>0</v>
      </c>
      <c r="H56" s="17">
        <f t="shared" si="27"/>
        <v>1320</v>
      </c>
      <c r="I56" s="15">
        <f>'[3]15'!J58</f>
        <v>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1000</v>
      </c>
      <c r="G57" s="16">
        <f>'[3]15'!G59</f>
        <v>0</v>
      </c>
      <c r="H57" s="17">
        <f t="shared" si="27"/>
        <v>1320</v>
      </c>
      <c r="I57" s="15">
        <f>'[3]15'!J59</f>
        <v>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1000</v>
      </c>
      <c r="G58" s="16">
        <f>'[3]15'!G60</f>
        <v>0</v>
      </c>
      <c r="H58" s="17">
        <f t="shared" si="27"/>
        <v>1320</v>
      </c>
      <c r="I58" s="15">
        <f>'[3]15'!J60</f>
        <v>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1000</v>
      </c>
      <c r="G59" s="16">
        <f>'[3]15'!G61</f>
        <v>0</v>
      </c>
      <c r="H59" s="17">
        <f t="shared" si="27"/>
        <v>1320</v>
      </c>
      <c r="I59" s="15">
        <f>'[3]15'!J61</f>
        <v>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1000</v>
      </c>
      <c r="G60" s="16">
        <f>'[3]15'!G62</f>
        <v>0</v>
      </c>
      <c r="H60" s="17">
        <f t="shared" si="27"/>
        <v>1320</v>
      </c>
      <c r="I60" s="15">
        <f>'[3]15'!J62</f>
        <v>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1000</v>
      </c>
      <c r="G61" s="16">
        <f>'[3]15'!G63</f>
        <v>0</v>
      </c>
      <c r="H61" s="17">
        <f t="shared" si="27"/>
        <v>1320</v>
      </c>
      <c r="I61" s="15">
        <f>'[3]15'!J63</f>
        <v>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1000</v>
      </c>
      <c r="G62" s="16">
        <f>'[3]15'!G64</f>
        <v>0</v>
      </c>
      <c r="H62" s="17">
        <f t="shared" si="27"/>
        <v>1320</v>
      </c>
      <c r="I62" s="15">
        <f>'[3]15'!J64</f>
        <v>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1000</v>
      </c>
      <c r="G63" s="16">
        <f>'[3]15'!G65</f>
        <v>0</v>
      </c>
      <c r="H63" s="17">
        <f t="shared" si="27"/>
        <v>1320</v>
      </c>
      <c r="I63" s="15">
        <f>'[3]15'!J65</f>
        <v>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1000</v>
      </c>
      <c r="G64" s="16">
        <f>'[3]15'!G66</f>
        <v>0</v>
      </c>
      <c r="H64" s="17">
        <f t="shared" si="27"/>
        <v>1320</v>
      </c>
      <c r="I64" s="15">
        <f>'[3]15'!J66</f>
        <v>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1000</v>
      </c>
      <c r="G65" s="16">
        <f>'[3]15'!G67</f>
        <v>0</v>
      </c>
      <c r="H65" s="17">
        <f t="shared" si="27"/>
        <v>1320</v>
      </c>
      <c r="I65" s="15">
        <f>'[3]15'!J67</f>
        <v>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1000</v>
      </c>
      <c r="G66" s="16">
        <f>'[3]15'!G68</f>
        <v>0</v>
      </c>
      <c r="H66" s="17">
        <f t="shared" si="27"/>
        <v>1320</v>
      </c>
      <c r="I66" s="15">
        <f>'[3]15'!J68</f>
        <v>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1000</v>
      </c>
      <c r="G67" s="16">
        <f>'[3]15'!G69</f>
        <v>0</v>
      </c>
      <c r="H67" s="17">
        <f t="shared" si="27"/>
        <v>1320</v>
      </c>
      <c r="I67" s="15">
        <f>'[3]15'!J69</f>
        <v>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1000</v>
      </c>
      <c r="G68" s="16">
        <f>'[3]15'!G70</f>
        <v>0</v>
      </c>
      <c r="H68" s="17">
        <f t="shared" si="27"/>
        <v>1320</v>
      </c>
      <c r="I68" s="15">
        <f>'[3]15'!J70</f>
        <v>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1000</v>
      </c>
      <c r="G69" s="16">
        <f>'[3]15'!G71</f>
        <v>0</v>
      </c>
      <c r="H69" s="17">
        <f t="shared" ref="H69:H98" si="59">SUM(B69:G69)</f>
        <v>1320</v>
      </c>
      <c r="I69" s="15">
        <f>'[3]15'!J71</f>
        <v>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1000</v>
      </c>
      <c r="G70" s="16">
        <f>'[3]15'!G72</f>
        <v>0</v>
      </c>
      <c r="H70" s="17">
        <f t="shared" si="59"/>
        <v>1320</v>
      </c>
      <c r="I70" s="15">
        <f>'[3]15'!J72</f>
        <v>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1000</v>
      </c>
      <c r="G71" s="16">
        <f>'[3]15'!G73</f>
        <v>0</v>
      </c>
      <c r="H71" s="17">
        <f t="shared" si="59"/>
        <v>1320</v>
      </c>
      <c r="I71" s="15">
        <f>'[3]15'!J73</f>
        <v>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1000</v>
      </c>
      <c r="G72" s="16">
        <f>'[3]15'!G74</f>
        <v>0</v>
      </c>
      <c r="H72" s="17">
        <f t="shared" si="59"/>
        <v>1320</v>
      </c>
      <c r="I72" s="15">
        <f>'[3]15'!J74</f>
        <v>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1000</v>
      </c>
      <c r="G73" s="16">
        <f>'[3]15'!G75</f>
        <v>0</v>
      </c>
      <c r="H73" s="17">
        <f t="shared" si="59"/>
        <v>1320</v>
      </c>
      <c r="I73" s="15">
        <f>'[3]15'!J75</f>
        <v>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1000</v>
      </c>
      <c r="G74" s="16">
        <f>'[3]15'!G76</f>
        <v>0</v>
      </c>
      <c r="H74" s="17">
        <f t="shared" si="59"/>
        <v>1320</v>
      </c>
      <c r="I74" s="15">
        <f>'[3]15'!J76</f>
        <v>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1010</v>
      </c>
      <c r="G75" s="16">
        <f>'[3]15'!G77</f>
        <v>0</v>
      </c>
      <c r="H75" s="17">
        <f t="shared" si="59"/>
        <v>1330</v>
      </c>
      <c r="I75" s="15">
        <f>'[3]15'!J77</f>
        <v>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1010</v>
      </c>
      <c r="G76" s="16">
        <f>'[3]15'!G78</f>
        <v>0</v>
      </c>
      <c r="H76" s="17">
        <f t="shared" si="59"/>
        <v>1330</v>
      </c>
      <c r="I76" s="15">
        <f>'[3]15'!J78</f>
        <v>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1010</v>
      </c>
      <c r="G77" s="16">
        <f>'[3]15'!G79</f>
        <v>0</v>
      </c>
      <c r="H77" s="17">
        <f t="shared" si="59"/>
        <v>1330</v>
      </c>
      <c r="I77" s="15">
        <f>'[3]15'!J79</f>
        <v>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1010</v>
      </c>
      <c r="G78" s="16">
        <f>'[3]15'!G80</f>
        <v>0</v>
      </c>
      <c r="H78" s="17">
        <f t="shared" si="59"/>
        <v>1330</v>
      </c>
      <c r="I78" s="15">
        <f>'[3]15'!J80</f>
        <v>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1010</v>
      </c>
      <c r="G79" s="16">
        <f>'[3]15'!G81</f>
        <v>0</v>
      </c>
      <c r="H79" s="17">
        <f t="shared" si="59"/>
        <v>1330</v>
      </c>
      <c r="I79" s="15">
        <f>'[3]15'!J81</f>
        <v>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1010</v>
      </c>
      <c r="G80" s="16">
        <f>'[3]15'!G82</f>
        <v>0</v>
      </c>
      <c r="H80" s="17">
        <f t="shared" si="59"/>
        <v>1330</v>
      </c>
      <c r="I80" s="15">
        <f>'[3]15'!J82</f>
        <v>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1010</v>
      </c>
      <c r="G81" s="16">
        <f>'[3]15'!G83</f>
        <v>0</v>
      </c>
      <c r="H81" s="17">
        <f t="shared" si="59"/>
        <v>1330</v>
      </c>
      <c r="I81" s="15">
        <f>'[3]15'!J83</f>
        <v>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1010</v>
      </c>
      <c r="G82" s="16">
        <f>'[3]15'!G84</f>
        <v>0</v>
      </c>
      <c r="H82" s="17">
        <f t="shared" si="59"/>
        <v>1330</v>
      </c>
      <c r="I82" s="15">
        <f>'[3]15'!J84</f>
        <v>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1010</v>
      </c>
      <c r="G83" s="16">
        <f>'[3]15'!G85</f>
        <v>0</v>
      </c>
      <c r="H83" s="17">
        <f t="shared" si="59"/>
        <v>1330</v>
      </c>
      <c r="I83" s="15">
        <f>'[3]15'!J85</f>
        <v>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1010</v>
      </c>
      <c r="G84" s="16">
        <f>'[3]15'!G86</f>
        <v>0</v>
      </c>
      <c r="H84" s="17">
        <f t="shared" si="59"/>
        <v>1330</v>
      </c>
      <c r="I84" s="15">
        <f>'[3]15'!J86</f>
        <v>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1010</v>
      </c>
      <c r="G85" s="16">
        <f>'[3]15'!G87</f>
        <v>0</v>
      </c>
      <c r="H85" s="17">
        <f t="shared" si="59"/>
        <v>1330</v>
      </c>
      <c r="I85" s="15">
        <f>'[3]15'!J87</f>
        <v>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1010</v>
      </c>
      <c r="G86" s="16">
        <f>'[3]15'!G88</f>
        <v>0</v>
      </c>
      <c r="H86" s="17">
        <f t="shared" si="59"/>
        <v>1330</v>
      </c>
      <c r="I86" s="15">
        <f>'[3]15'!J88</f>
        <v>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1010</v>
      </c>
      <c r="G87" s="16">
        <f>'[3]15'!G89</f>
        <v>0</v>
      </c>
      <c r="H87" s="17">
        <f t="shared" si="59"/>
        <v>1330</v>
      </c>
      <c r="I87" s="15">
        <f>'[3]15'!J89</f>
        <v>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1010</v>
      </c>
      <c r="G88" s="16">
        <f>'[3]15'!G90</f>
        <v>0</v>
      </c>
      <c r="H88" s="17">
        <f t="shared" si="59"/>
        <v>1330</v>
      </c>
      <c r="I88" s="15">
        <f>'[3]15'!J90</f>
        <v>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1010</v>
      </c>
      <c r="G89" s="16">
        <f>'[3]15'!G91</f>
        <v>0</v>
      </c>
      <c r="H89" s="17">
        <f t="shared" si="59"/>
        <v>1330</v>
      </c>
      <c r="I89" s="15">
        <f>'[3]15'!J91</f>
        <v>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1010</v>
      </c>
      <c r="G90" s="16">
        <f>'[3]15'!G92</f>
        <v>0</v>
      </c>
      <c r="H90" s="17">
        <f t="shared" si="59"/>
        <v>1330</v>
      </c>
      <c r="I90" s="15">
        <f>'[3]15'!J92</f>
        <v>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1010</v>
      </c>
      <c r="G91" s="16">
        <f>'[3]15'!G93</f>
        <v>0</v>
      </c>
      <c r="H91" s="17">
        <f t="shared" si="59"/>
        <v>1330</v>
      </c>
      <c r="I91" s="15">
        <f>'[3]15'!J93</f>
        <v>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1010</v>
      </c>
      <c r="G92" s="16">
        <f>'[3]15'!G94</f>
        <v>0</v>
      </c>
      <c r="H92" s="17">
        <f t="shared" si="59"/>
        <v>1330</v>
      </c>
      <c r="I92" s="15">
        <f>'[3]15'!J94</f>
        <v>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1010</v>
      </c>
      <c r="G93" s="16">
        <f>'[3]15'!G95</f>
        <v>0</v>
      </c>
      <c r="H93" s="17">
        <f t="shared" si="59"/>
        <v>1330</v>
      </c>
      <c r="I93" s="15">
        <f>'[3]15'!J95</f>
        <v>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1010</v>
      </c>
      <c r="G94" s="16">
        <f>'[3]15'!G96</f>
        <v>0</v>
      </c>
      <c r="H94" s="17">
        <f t="shared" si="59"/>
        <v>1330</v>
      </c>
      <c r="I94" s="15">
        <f>'[3]15'!J96</f>
        <v>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1010</v>
      </c>
      <c r="G95" s="16">
        <f>'[3]15'!G97</f>
        <v>0</v>
      </c>
      <c r="H95" s="17">
        <f t="shared" si="59"/>
        <v>1330</v>
      </c>
      <c r="I95" s="15">
        <f>'[3]15'!J97</f>
        <v>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1010</v>
      </c>
      <c r="G96" s="16">
        <f>'[3]15'!G98</f>
        <v>0</v>
      </c>
      <c r="H96" s="17">
        <f t="shared" si="59"/>
        <v>1330</v>
      </c>
      <c r="I96" s="15">
        <f>'[3]15'!J98</f>
        <v>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1010</v>
      </c>
      <c r="G97" s="16">
        <f>'[3]15'!G99</f>
        <v>0</v>
      </c>
      <c r="H97" s="17">
        <f t="shared" si="59"/>
        <v>1330</v>
      </c>
      <c r="I97" s="15">
        <f>'[3]15'!J99</f>
        <v>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1010</v>
      </c>
      <c r="G98" s="16">
        <f>'[3]15'!G100</f>
        <v>0</v>
      </c>
      <c r="H98" s="17">
        <f t="shared" si="59"/>
        <v>1330</v>
      </c>
      <c r="I98" s="15">
        <f>'[3]15'!J100</f>
        <v>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24.39</v>
      </c>
      <c r="G99" s="15">
        <f t="shared" si="62"/>
        <v>0</v>
      </c>
      <c r="H99" s="15">
        <f t="shared" si="62"/>
        <v>32.07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45641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45641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82</v>
      </c>
      <c r="C3">
        <f>GT!C3</f>
        <v>0</v>
      </c>
      <c r="D3">
        <f>GT!M3</f>
        <v>-0.05</v>
      </c>
      <c r="E3">
        <f>GT!N3</f>
        <v>0</v>
      </c>
      <c r="F3">
        <f>B3+C3</f>
        <v>82</v>
      </c>
      <c r="G3">
        <f>D3+E3-X3</f>
        <v>-0.05</v>
      </c>
      <c r="H3" s="113"/>
      <c r="I3">
        <f>BRPL_EOD!AA3+BRPL_EOD!AB3</f>
        <v>-0.02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-0.01</v>
      </c>
      <c r="N3">
        <f t="shared" ref="N3:N66" si="0">SUM(I3:M3)</f>
        <v>-0.04</v>
      </c>
      <c r="O3" s="113">
        <f t="shared" ref="O3:O66" si="1">G3-N3</f>
        <v>-1.0000000000000002E-2</v>
      </c>
      <c r="P3">
        <v>-2.5000000000000001E-2</v>
      </c>
      <c r="Q3">
        <v>-1.2500000000000001E-2</v>
      </c>
      <c r="R3">
        <v>0</v>
      </c>
      <c r="S3">
        <v>0</v>
      </c>
      <c r="T3">
        <v>-1.2500000000000001E-2</v>
      </c>
      <c r="U3" s="115">
        <f t="shared" ref="U3:U66" si="2">SUM(P3:T3)</f>
        <v>-0.05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82</v>
      </c>
      <c r="C4">
        <f>GT!C4</f>
        <v>0</v>
      </c>
      <c r="D4">
        <f>GT!M4</f>
        <v>-0.05</v>
      </c>
      <c r="E4">
        <f>GT!N4</f>
        <v>0</v>
      </c>
      <c r="F4">
        <f t="shared" ref="F4:F67" si="4">B4+C4</f>
        <v>82</v>
      </c>
      <c r="G4">
        <f t="shared" ref="G4:G67" si="5">D4+E4-X4</f>
        <v>-0.05</v>
      </c>
      <c r="H4" s="113"/>
      <c r="I4">
        <f>BRPL_EOD!AA4+BRPL_EOD!AB4</f>
        <v>-0.02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-0.01</v>
      </c>
      <c r="N4">
        <f t="shared" si="0"/>
        <v>-0.04</v>
      </c>
      <c r="O4" s="113">
        <f t="shared" si="1"/>
        <v>-1.0000000000000002E-2</v>
      </c>
      <c r="P4">
        <v>-2.5000000000000001E-2</v>
      </c>
      <c r="Q4">
        <v>-1.2500000000000001E-2</v>
      </c>
      <c r="R4">
        <v>0</v>
      </c>
      <c r="S4">
        <v>0</v>
      </c>
      <c r="T4">
        <v>-1.2500000000000001E-2</v>
      </c>
      <c r="U4" s="115">
        <f t="shared" si="2"/>
        <v>-0.05</v>
      </c>
      <c r="V4" s="113">
        <f t="shared" si="3"/>
        <v>0</v>
      </c>
      <c r="X4" s="118"/>
    </row>
    <row r="5" spans="1:24">
      <c r="A5" t="s">
        <v>47</v>
      </c>
      <c r="B5">
        <f>GT!B5</f>
        <v>82</v>
      </c>
      <c r="C5">
        <f>GT!C5</f>
        <v>0</v>
      </c>
      <c r="D5">
        <f>GT!M5</f>
        <v>-0.05</v>
      </c>
      <c r="E5">
        <f>GT!N5</f>
        <v>0</v>
      </c>
      <c r="F5">
        <f t="shared" si="4"/>
        <v>82</v>
      </c>
      <c r="G5">
        <f t="shared" si="5"/>
        <v>-0.05</v>
      </c>
      <c r="H5" s="113"/>
      <c r="I5">
        <f>BRPL_EOD!AA5+BRPL_EOD!AB5</f>
        <v>-0.02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-0.01</v>
      </c>
      <c r="N5">
        <f t="shared" si="0"/>
        <v>-0.04</v>
      </c>
      <c r="O5" s="113">
        <f t="shared" si="1"/>
        <v>-1.0000000000000002E-2</v>
      </c>
      <c r="P5">
        <v>-2.5000000000000001E-2</v>
      </c>
      <c r="Q5">
        <v>-1.2500000000000001E-2</v>
      </c>
      <c r="R5">
        <v>0</v>
      </c>
      <c r="S5">
        <v>0</v>
      </c>
      <c r="T5">
        <v>-1.2500000000000001E-2</v>
      </c>
      <c r="U5" s="115">
        <f t="shared" si="2"/>
        <v>-0.05</v>
      </c>
      <c r="V5" s="113">
        <f t="shared" si="3"/>
        <v>0</v>
      </c>
      <c r="X5" s="118"/>
    </row>
    <row r="6" spans="1:24">
      <c r="A6" t="s">
        <v>48</v>
      </c>
      <c r="B6">
        <f>GT!B6</f>
        <v>82</v>
      </c>
      <c r="C6">
        <f>GT!C6</f>
        <v>0</v>
      </c>
      <c r="D6">
        <f>GT!M6</f>
        <v>-0.05</v>
      </c>
      <c r="E6">
        <f>GT!N6</f>
        <v>0</v>
      </c>
      <c r="F6">
        <f t="shared" si="4"/>
        <v>82</v>
      </c>
      <c r="G6">
        <f t="shared" si="5"/>
        <v>-0.05</v>
      </c>
      <c r="H6" s="113"/>
      <c r="I6">
        <f>BRPL_EOD!AA6+BRPL_EOD!AB6</f>
        <v>-0.02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-0.01</v>
      </c>
      <c r="N6">
        <f t="shared" si="0"/>
        <v>-0.04</v>
      </c>
      <c r="O6" s="113">
        <f t="shared" si="1"/>
        <v>-1.0000000000000002E-2</v>
      </c>
      <c r="P6">
        <v>-2.5000000000000001E-2</v>
      </c>
      <c r="Q6">
        <v>-1.2500000000000001E-2</v>
      </c>
      <c r="R6">
        <v>0</v>
      </c>
      <c r="S6">
        <v>0</v>
      </c>
      <c r="T6">
        <v>-1.2500000000000001E-2</v>
      </c>
      <c r="U6" s="115">
        <f t="shared" si="2"/>
        <v>-0.05</v>
      </c>
      <c r="V6" s="113">
        <f t="shared" si="3"/>
        <v>0</v>
      </c>
      <c r="X6" s="118"/>
    </row>
    <row r="7" spans="1:24">
      <c r="A7" t="s">
        <v>49</v>
      </c>
      <c r="B7">
        <f>GT!B7</f>
        <v>82</v>
      </c>
      <c r="C7">
        <f>GT!C7</f>
        <v>0</v>
      </c>
      <c r="D7">
        <f>GT!M7</f>
        <v>-0.05</v>
      </c>
      <c r="E7">
        <f>GT!N7</f>
        <v>0</v>
      </c>
      <c r="F7">
        <f t="shared" si="4"/>
        <v>82</v>
      </c>
      <c r="G7">
        <f t="shared" si="5"/>
        <v>-0.05</v>
      </c>
      <c r="H7" s="113"/>
      <c r="I7">
        <f>BRPL_EOD!AA7+BRPL_EOD!AB7</f>
        <v>-0.02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-0.01</v>
      </c>
      <c r="N7">
        <f t="shared" si="0"/>
        <v>-0.04</v>
      </c>
      <c r="O7" s="113">
        <f t="shared" si="1"/>
        <v>-1.0000000000000002E-2</v>
      </c>
      <c r="P7">
        <v>-2.5000000000000001E-2</v>
      </c>
      <c r="Q7">
        <v>-1.2500000000000001E-2</v>
      </c>
      <c r="R7">
        <v>0</v>
      </c>
      <c r="S7">
        <v>0</v>
      </c>
      <c r="T7">
        <v>-1.2500000000000001E-2</v>
      </c>
      <c r="U7" s="115">
        <f t="shared" si="2"/>
        <v>-0.05</v>
      </c>
      <c r="V7" s="113">
        <f t="shared" si="3"/>
        <v>0</v>
      </c>
      <c r="X7" s="118"/>
    </row>
    <row r="8" spans="1:24">
      <c r="A8" t="s">
        <v>50</v>
      </c>
      <c r="B8">
        <f>GT!B8</f>
        <v>82</v>
      </c>
      <c r="C8">
        <f>GT!C8</f>
        <v>0</v>
      </c>
      <c r="D8">
        <f>GT!M8</f>
        <v>-0.05</v>
      </c>
      <c r="E8">
        <f>GT!N8</f>
        <v>0</v>
      </c>
      <c r="F8">
        <f t="shared" si="4"/>
        <v>82</v>
      </c>
      <c r="G8">
        <f t="shared" si="5"/>
        <v>-0.05</v>
      </c>
      <c r="H8" s="113"/>
      <c r="I8">
        <f>BRPL_EOD!AA8+BRPL_EOD!AB8</f>
        <v>-0.02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-0.01</v>
      </c>
      <c r="N8">
        <f t="shared" si="0"/>
        <v>-0.04</v>
      </c>
      <c r="O8" s="113">
        <f t="shared" si="1"/>
        <v>-1.0000000000000002E-2</v>
      </c>
      <c r="P8">
        <v>-2.5000000000000001E-2</v>
      </c>
      <c r="Q8">
        <v>-1.2500000000000001E-2</v>
      </c>
      <c r="R8">
        <v>0</v>
      </c>
      <c r="S8">
        <v>0</v>
      </c>
      <c r="T8">
        <v>-1.2500000000000001E-2</v>
      </c>
      <c r="U8" s="115">
        <f t="shared" si="2"/>
        <v>-0.05</v>
      </c>
      <c r="V8" s="113">
        <f t="shared" si="3"/>
        <v>0</v>
      </c>
      <c r="X8" s="118"/>
    </row>
    <row r="9" spans="1:24">
      <c r="A9" t="s">
        <v>51</v>
      </c>
      <c r="B9">
        <f>GT!B9</f>
        <v>82</v>
      </c>
      <c r="C9">
        <f>GT!C9</f>
        <v>0</v>
      </c>
      <c r="D9">
        <f>GT!M9</f>
        <v>-0.05</v>
      </c>
      <c r="E9">
        <f>GT!N9</f>
        <v>0</v>
      </c>
      <c r="F9">
        <f t="shared" si="4"/>
        <v>82</v>
      </c>
      <c r="G9">
        <f t="shared" si="5"/>
        <v>-0.05</v>
      </c>
      <c r="H9" s="113"/>
      <c r="I9">
        <f>BRPL_EOD!AA9+BRPL_EOD!AB9</f>
        <v>-0.02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-0.01</v>
      </c>
      <c r="N9">
        <f t="shared" si="0"/>
        <v>-0.04</v>
      </c>
      <c r="O9" s="113">
        <f t="shared" si="1"/>
        <v>-1.0000000000000002E-2</v>
      </c>
      <c r="P9">
        <v>-2.5000000000000001E-2</v>
      </c>
      <c r="Q9">
        <v>-1.2500000000000001E-2</v>
      </c>
      <c r="R9">
        <v>0</v>
      </c>
      <c r="S9">
        <v>0</v>
      </c>
      <c r="T9">
        <v>-1.2500000000000001E-2</v>
      </c>
      <c r="U9" s="115">
        <f t="shared" si="2"/>
        <v>-0.05</v>
      </c>
      <c r="V9" s="113">
        <f t="shared" si="3"/>
        <v>0</v>
      </c>
      <c r="X9" s="118"/>
    </row>
    <row r="10" spans="1:24">
      <c r="A10" t="s">
        <v>52</v>
      </c>
      <c r="B10">
        <f>GT!B10</f>
        <v>82</v>
      </c>
      <c r="C10">
        <f>GT!C10</f>
        <v>0</v>
      </c>
      <c r="D10">
        <f>GT!M10</f>
        <v>-0.05</v>
      </c>
      <c r="E10">
        <f>GT!N10</f>
        <v>0</v>
      </c>
      <c r="F10">
        <f t="shared" si="4"/>
        <v>82</v>
      </c>
      <c r="G10">
        <f t="shared" si="5"/>
        <v>-0.05</v>
      </c>
      <c r="H10" s="113"/>
      <c r="I10">
        <f>BRPL_EOD!AA10+BRPL_EOD!AB10</f>
        <v>-0.02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-0.01</v>
      </c>
      <c r="N10">
        <f t="shared" si="0"/>
        <v>-0.04</v>
      </c>
      <c r="O10" s="113">
        <f t="shared" si="1"/>
        <v>-1.0000000000000002E-2</v>
      </c>
      <c r="P10">
        <v>-2.5000000000000001E-2</v>
      </c>
      <c r="Q10">
        <v>-1.2500000000000001E-2</v>
      </c>
      <c r="R10">
        <v>0</v>
      </c>
      <c r="S10">
        <v>0</v>
      </c>
      <c r="T10">
        <v>-1.2500000000000001E-2</v>
      </c>
      <c r="U10" s="115">
        <f t="shared" si="2"/>
        <v>-0.05</v>
      </c>
      <c r="V10" s="113">
        <f t="shared" si="3"/>
        <v>0</v>
      </c>
      <c r="X10" s="118"/>
    </row>
    <row r="11" spans="1:24">
      <c r="A11" t="s">
        <v>53</v>
      </c>
      <c r="B11">
        <f>GT!B11</f>
        <v>82</v>
      </c>
      <c r="C11">
        <f>GT!C11</f>
        <v>0</v>
      </c>
      <c r="D11">
        <f>GT!M11</f>
        <v>-0.05</v>
      </c>
      <c r="E11">
        <f>GT!N11</f>
        <v>0</v>
      </c>
      <c r="F11">
        <f t="shared" si="4"/>
        <v>82</v>
      </c>
      <c r="G11">
        <f t="shared" si="5"/>
        <v>-0.05</v>
      </c>
      <c r="H11" s="113"/>
      <c r="I11">
        <f>BRPL_EOD!AA11+BRPL_EOD!AB11</f>
        <v>-0.02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-0.01</v>
      </c>
      <c r="N11">
        <f t="shared" si="0"/>
        <v>-0.04</v>
      </c>
      <c r="O11" s="113">
        <f t="shared" si="1"/>
        <v>-1.0000000000000002E-2</v>
      </c>
      <c r="P11">
        <v>-2.5000000000000001E-2</v>
      </c>
      <c r="Q11">
        <v>-1.2500000000000001E-2</v>
      </c>
      <c r="R11">
        <v>0</v>
      </c>
      <c r="S11">
        <v>0</v>
      </c>
      <c r="T11">
        <v>-1.2500000000000001E-2</v>
      </c>
      <c r="U11" s="115">
        <f t="shared" si="2"/>
        <v>-0.05</v>
      </c>
      <c r="V11" s="113">
        <f t="shared" si="3"/>
        <v>0</v>
      </c>
      <c r="X11" s="118"/>
    </row>
    <row r="12" spans="1:24">
      <c r="A12" t="s">
        <v>54</v>
      </c>
      <c r="B12">
        <f>GT!B12</f>
        <v>82</v>
      </c>
      <c r="C12">
        <f>GT!C12</f>
        <v>0</v>
      </c>
      <c r="D12">
        <f>GT!M12</f>
        <v>-0.05</v>
      </c>
      <c r="E12">
        <f>GT!N12</f>
        <v>0</v>
      </c>
      <c r="F12">
        <f t="shared" si="4"/>
        <v>82</v>
      </c>
      <c r="G12">
        <f t="shared" si="5"/>
        <v>-0.05</v>
      </c>
      <c r="H12" s="113"/>
      <c r="I12">
        <f>BRPL_EOD!AA12+BRPL_EOD!AB12</f>
        <v>-0.02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-0.01</v>
      </c>
      <c r="N12">
        <f t="shared" si="0"/>
        <v>-0.04</v>
      </c>
      <c r="O12" s="113">
        <f t="shared" si="1"/>
        <v>-1.0000000000000002E-2</v>
      </c>
      <c r="P12">
        <v>-2.5000000000000001E-2</v>
      </c>
      <c r="Q12">
        <v>-1.2500000000000001E-2</v>
      </c>
      <c r="R12">
        <v>0</v>
      </c>
      <c r="S12">
        <v>0</v>
      </c>
      <c r="T12">
        <v>-1.2500000000000001E-2</v>
      </c>
      <c r="U12" s="115">
        <f t="shared" si="2"/>
        <v>-0.05</v>
      </c>
      <c r="V12" s="113">
        <f t="shared" si="3"/>
        <v>0</v>
      </c>
      <c r="X12" s="118"/>
    </row>
    <row r="13" spans="1:24">
      <c r="A13" t="s">
        <v>55</v>
      </c>
      <c r="B13">
        <f>GT!B13</f>
        <v>82</v>
      </c>
      <c r="C13">
        <f>GT!C13</f>
        <v>0</v>
      </c>
      <c r="D13">
        <f>GT!M13</f>
        <v>-0.05</v>
      </c>
      <c r="E13">
        <f>GT!N13</f>
        <v>0</v>
      </c>
      <c r="F13">
        <f t="shared" si="4"/>
        <v>82</v>
      </c>
      <c r="G13">
        <f t="shared" si="5"/>
        <v>-0.05</v>
      </c>
      <c r="H13" s="113"/>
      <c r="I13">
        <f>BRPL_EOD!AA13+BRPL_EOD!AB13</f>
        <v>-0.02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-0.01</v>
      </c>
      <c r="N13">
        <f t="shared" si="0"/>
        <v>-0.04</v>
      </c>
      <c r="O13" s="113">
        <f t="shared" si="1"/>
        <v>-1.0000000000000002E-2</v>
      </c>
      <c r="P13">
        <v>-2.5000000000000001E-2</v>
      </c>
      <c r="Q13">
        <v>-1.2500000000000001E-2</v>
      </c>
      <c r="R13">
        <v>0</v>
      </c>
      <c r="S13">
        <v>0</v>
      </c>
      <c r="T13">
        <v>-1.2500000000000001E-2</v>
      </c>
      <c r="U13" s="115">
        <f t="shared" si="2"/>
        <v>-0.05</v>
      </c>
      <c r="V13" s="113">
        <f t="shared" si="3"/>
        <v>0</v>
      </c>
      <c r="X13" s="118"/>
    </row>
    <row r="14" spans="1:24">
      <c r="A14" t="s">
        <v>56</v>
      </c>
      <c r="B14">
        <f>GT!B14</f>
        <v>82</v>
      </c>
      <c r="C14">
        <f>GT!C14</f>
        <v>0</v>
      </c>
      <c r="D14">
        <f>GT!M14</f>
        <v>-0.05</v>
      </c>
      <c r="E14">
        <f>GT!N14</f>
        <v>0</v>
      </c>
      <c r="F14">
        <f t="shared" si="4"/>
        <v>82</v>
      </c>
      <c r="G14">
        <f t="shared" si="5"/>
        <v>-0.05</v>
      </c>
      <c r="H14" s="113"/>
      <c r="I14">
        <f>BRPL_EOD!AA14+BRPL_EOD!AB14</f>
        <v>-0.02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-0.01</v>
      </c>
      <c r="N14">
        <f t="shared" si="0"/>
        <v>-0.04</v>
      </c>
      <c r="O14" s="113">
        <f t="shared" si="1"/>
        <v>-1.0000000000000002E-2</v>
      </c>
      <c r="P14">
        <v>-2.5000000000000001E-2</v>
      </c>
      <c r="Q14">
        <v>-1.2500000000000001E-2</v>
      </c>
      <c r="R14">
        <v>0</v>
      </c>
      <c r="S14">
        <v>0</v>
      </c>
      <c r="T14">
        <v>-1.2500000000000001E-2</v>
      </c>
      <c r="U14" s="115">
        <f t="shared" si="2"/>
        <v>-0.05</v>
      </c>
      <c r="V14" s="113">
        <f t="shared" si="3"/>
        <v>0</v>
      </c>
      <c r="X14" s="118"/>
    </row>
    <row r="15" spans="1:24">
      <c r="A15" t="s">
        <v>57</v>
      </c>
      <c r="B15">
        <f>GT!B15</f>
        <v>82</v>
      </c>
      <c r="C15">
        <f>GT!C15</f>
        <v>0</v>
      </c>
      <c r="D15">
        <f>GT!M15</f>
        <v>-0.05</v>
      </c>
      <c r="E15">
        <f>GT!N15</f>
        <v>0</v>
      </c>
      <c r="F15">
        <f t="shared" si="4"/>
        <v>82</v>
      </c>
      <c r="G15">
        <f t="shared" si="5"/>
        <v>-0.05</v>
      </c>
      <c r="H15" s="113"/>
      <c r="I15">
        <f>BRPL_EOD!AA15+BRPL_EOD!AB15</f>
        <v>-0.02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-0.01</v>
      </c>
      <c r="N15">
        <f t="shared" si="0"/>
        <v>-0.04</v>
      </c>
      <c r="O15" s="113">
        <f t="shared" si="1"/>
        <v>-1.0000000000000002E-2</v>
      </c>
      <c r="P15">
        <v>-2.5000000000000001E-2</v>
      </c>
      <c r="Q15">
        <v>-1.2500000000000001E-2</v>
      </c>
      <c r="R15">
        <v>0</v>
      </c>
      <c r="S15">
        <v>0</v>
      </c>
      <c r="T15">
        <v>-1.2500000000000001E-2</v>
      </c>
      <c r="U15" s="115">
        <f t="shared" si="2"/>
        <v>-0.05</v>
      </c>
      <c r="V15" s="113">
        <f t="shared" si="3"/>
        <v>0</v>
      </c>
      <c r="X15" s="118"/>
    </row>
    <row r="16" spans="1:24">
      <c r="A16" t="s">
        <v>58</v>
      </c>
      <c r="B16">
        <f>GT!B16</f>
        <v>82</v>
      </c>
      <c r="C16">
        <f>GT!C16</f>
        <v>0</v>
      </c>
      <c r="D16">
        <f>GT!M16</f>
        <v>-0.05</v>
      </c>
      <c r="E16">
        <f>GT!N16</f>
        <v>0</v>
      </c>
      <c r="F16">
        <f t="shared" si="4"/>
        <v>82</v>
      </c>
      <c r="G16">
        <f t="shared" si="5"/>
        <v>-0.05</v>
      </c>
      <c r="H16" s="113"/>
      <c r="I16">
        <f>BRPL_EOD!AA16+BRPL_EOD!AB16</f>
        <v>-0.02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-0.01</v>
      </c>
      <c r="N16">
        <f t="shared" si="0"/>
        <v>-0.04</v>
      </c>
      <c r="O16" s="113">
        <f t="shared" si="1"/>
        <v>-1.0000000000000002E-2</v>
      </c>
      <c r="P16">
        <v>-2.5000000000000001E-2</v>
      </c>
      <c r="Q16">
        <v>-1.2500000000000001E-2</v>
      </c>
      <c r="R16">
        <v>0</v>
      </c>
      <c r="S16">
        <v>0</v>
      </c>
      <c r="T16">
        <v>-1.2500000000000001E-2</v>
      </c>
      <c r="U16" s="115">
        <f t="shared" si="2"/>
        <v>-0.05</v>
      </c>
      <c r="V16" s="113">
        <f t="shared" si="3"/>
        <v>0</v>
      </c>
      <c r="X16" s="118"/>
    </row>
    <row r="17" spans="1:24">
      <c r="A17" t="s">
        <v>59</v>
      </c>
      <c r="B17">
        <f>GT!B17</f>
        <v>82</v>
      </c>
      <c r="C17">
        <f>GT!C17</f>
        <v>0</v>
      </c>
      <c r="D17">
        <f>GT!M17</f>
        <v>-0.05</v>
      </c>
      <c r="E17">
        <f>GT!N17</f>
        <v>0</v>
      </c>
      <c r="F17">
        <f t="shared" si="4"/>
        <v>82</v>
      </c>
      <c r="G17">
        <f t="shared" si="5"/>
        <v>-0.05</v>
      </c>
      <c r="H17" s="113"/>
      <c r="I17">
        <f>BRPL_EOD!AA17+BRPL_EOD!AB17</f>
        <v>-0.02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-0.01</v>
      </c>
      <c r="N17">
        <f t="shared" si="0"/>
        <v>-0.04</v>
      </c>
      <c r="O17" s="113">
        <f t="shared" si="1"/>
        <v>-1.0000000000000002E-2</v>
      </c>
      <c r="P17">
        <v>-2.5000000000000001E-2</v>
      </c>
      <c r="Q17">
        <v>-1.2500000000000001E-2</v>
      </c>
      <c r="R17">
        <v>0</v>
      </c>
      <c r="S17">
        <v>0</v>
      </c>
      <c r="T17">
        <v>-1.2500000000000001E-2</v>
      </c>
      <c r="U17" s="115">
        <f t="shared" si="2"/>
        <v>-0.05</v>
      </c>
      <c r="V17" s="113">
        <f t="shared" si="3"/>
        <v>0</v>
      </c>
      <c r="X17" s="118"/>
    </row>
    <row r="18" spans="1:24">
      <c r="A18" t="s">
        <v>60</v>
      </c>
      <c r="B18">
        <f>GT!B18</f>
        <v>82</v>
      </c>
      <c r="C18">
        <f>GT!C18</f>
        <v>0</v>
      </c>
      <c r="D18">
        <f>GT!M18</f>
        <v>-0.05</v>
      </c>
      <c r="E18">
        <f>GT!N18</f>
        <v>0</v>
      </c>
      <c r="F18">
        <f t="shared" si="4"/>
        <v>82</v>
      </c>
      <c r="G18">
        <f t="shared" si="5"/>
        <v>-0.05</v>
      </c>
      <c r="H18" s="113"/>
      <c r="I18">
        <f>BRPL_EOD!AA18+BRPL_EOD!AB18</f>
        <v>-0.02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-0.01</v>
      </c>
      <c r="N18">
        <f t="shared" si="0"/>
        <v>-0.04</v>
      </c>
      <c r="O18" s="113">
        <f t="shared" si="1"/>
        <v>-1.0000000000000002E-2</v>
      </c>
      <c r="P18">
        <v>-2.5000000000000001E-2</v>
      </c>
      <c r="Q18">
        <v>-1.2500000000000001E-2</v>
      </c>
      <c r="R18">
        <v>0</v>
      </c>
      <c r="S18">
        <v>0</v>
      </c>
      <c r="T18">
        <v>-1.2500000000000001E-2</v>
      </c>
      <c r="U18" s="115">
        <f t="shared" si="2"/>
        <v>-0.05</v>
      </c>
      <c r="V18" s="113">
        <f t="shared" si="3"/>
        <v>0</v>
      </c>
      <c r="X18" s="118"/>
    </row>
    <row r="19" spans="1:24">
      <c r="A19" t="s">
        <v>61</v>
      </c>
      <c r="B19">
        <f>GT!B19</f>
        <v>82</v>
      </c>
      <c r="C19">
        <f>GT!C19</f>
        <v>0</v>
      </c>
      <c r="D19">
        <f>GT!M19</f>
        <v>-0.05</v>
      </c>
      <c r="E19">
        <f>GT!N19</f>
        <v>0</v>
      </c>
      <c r="F19">
        <f t="shared" si="4"/>
        <v>82</v>
      </c>
      <c r="G19">
        <f t="shared" si="5"/>
        <v>-0.05</v>
      </c>
      <c r="H19" s="113"/>
      <c r="I19">
        <f>BRPL_EOD!AA19+BRPL_EOD!AB19</f>
        <v>-0.02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-0.01</v>
      </c>
      <c r="N19">
        <f t="shared" si="0"/>
        <v>-0.04</v>
      </c>
      <c r="O19" s="113">
        <f t="shared" si="1"/>
        <v>-1.0000000000000002E-2</v>
      </c>
      <c r="P19">
        <v>-2.5000000000000001E-2</v>
      </c>
      <c r="Q19">
        <v>-1.2500000000000001E-2</v>
      </c>
      <c r="R19">
        <v>0</v>
      </c>
      <c r="S19">
        <v>0</v>
      </c>
      <c r="T19">
        <v>-1.2500000000000001E-2</v>
      </c>
      <c r="U19" s="115">
        <f t="shared" si="2"/>
        <v>-0.05</v>
      </c>
      <c r="V19" s="113">
        <f t="shared" si="3"/>
        <v>0</v>
      </c>
      <c r="X19" s="118"/>
    </row>
    <row r="20" spans="1:24">
      <c r="A20" t="s">
        <v>62</v>
      </c>
      <c r="B20">
        <f>GT!B20</f>
        <v>82</v>
      </c>
      <c r="C20">
        <f>GT!C20</f>
        <v>0</v>
      </c>
      <c r="D20">
        <f>GT!M20</f>
        <v>-0.05</v>
      </c>
      <c r="E20">
        <f>GT!N20</f>
        <v>0</v>
      </c>
      <c r="F20">
        <f t="shared" si="4"/>
        <v>82</v>
      </c>
      <c r="G20">
        <f t="shared" si="5"/>
        <v>-0.05</v>
      </c>
      <c r="H20" s="113"/>
      <c r="I20">
        <f>BRPL_EOD!AA20+BRPL_EOD!AB20</f>
        <v>-0.02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-0.01</v>
      </c>
      <c r="N20">
        <f t="shared" si="0"/>
        <v>-0.04</v>
      </c>
      <c r="O20" s="113">
        <f t="shared" si="1"/>
        <v>-1.0000000000000002E-2</v>
      </c>
      <c r="P20">
        <v>-2.5000000000000001E-2</v>
      </c>
      <c r="Q20">
        <v>-1.2500000000000001E-2</v>
      </c>
      <c r="R20">
        <v>0</v>
      </c>
      <c r="S20">
        <v>0</v>
      </c>
      <c r="T20">
        <v>-1.2500000000000001E-2</v>
      </c>
      <c r="U20" s="115">
        <f t="shared" si="2"/>
        <v>-0.05</v>
      </c>
      <c r="V20" s="113">
        <f t="shared" si="3"/>
        <v>0</v>
      </c>
      <c r="X20" s="118"/>
    </row>
    <row r="21" spans="1:24">
      <c r="A21" t="s">
        <v>63</v>
      </c>
      <c r="B21">
        <f>GT!B21</f>
        <v>82</v>
      </c>
      <c r="C21">
        <f>GT!C21</f>
        <v>0</v>
      </c>
      <c r="D21">
        <f>GT!M21</f>
        <v>-0.05</v>
      </c>
      <c r="E21">
        <f>GT!N21</f>
        <v>0</v>
      </c>
      <c r="F21">
        <f t="shared" si="4"/>
        <v>82</v>
      </c>
      <c r="G21">
        <f t="shared" si="5"/>
        <v>-0.05</v>
      </c>
      <c r="H21" s="113"/>
      <c r="I21">
        <f>BRPL_EOD!AA21+BRPL_EOD!AB21</f>
        <v>-0.02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-0.01</v>
      </c>
      <c r="N21">
        <f t="shared" si="0"/>
        <v>-0.04</v>
      </c>
      <c r="O21" s="113">
        <f t="shared" si="1"/>
        <v>-1.0000000000000002E-2</v>
      </c>
      <c r="P21">
        <v>-2.5000000000000001E-2</v>
      </c>
      <c r="Q21">
        <v>-1.2500000000000001E-2</v>
      </c>
      <c r="R21">
        <v>0</v>
      </c>
      <c r="S21">
        <v>0</v>
      </c>
      <c r="T21">
        <v>-1.2500000000000001E-2</v>
      </c>
      <c r="U21" s="115">
        <f t="shared" si="2"/>
        <v>-0.05</v>
      </c>
      <c r="V21" s="113">
        <f t="shared" si="3"/>
        <v>0</v>
      </c>
      <c r="X21" s="118"/>
    </row>
    <row r="22" spans="1:24">
      <c r="A22" t="s">
        <v>64</v>
      </c>
      <c r="B22">
        <f>GT!B22</f>
        <v>82</v>
      </c>
      <c r="C22">
        <f>GT!C22</f>
        <v>0</v>
      </c>
      <c r="D22">
        <f>GT!M22</f>
        <v>-0.05</v>
      </c>
      <c r="E22">
        <f>GT!N22</f>
        <v>0</v>
      </c>
      <c r="F22">
        <f t="shared" si="4"/>
        <v>82</v>
      </c>
      <c r="G22">
        <f t="shared" si="5"/>
        <v>-0.05</v>
      </c>
      <c r="H22" s="113"/>
      <c r="I22">
        <f>BRPL_EOD!AA22+BRPL_EOD!AB22</f>
        <v>-0.02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-0.01</v>
      </c>
      <c r="N22">
        <f t="shared" si="0"/>
        <v>-0.04</v>
      </c>
      <c r="O22" s="113">
        <f t="shared" si="1"/>
        <v>-1.0000000000000002E-2</v>
      </c>
      <c r="P22">
        <v>-2.5000000000000001E-2</v>
      </c>
      <c r="Q22">
        <v>-1.2500000000000001E-2</v>
      </c>
      <c r="R22">
        <v>0</v>
      </c>
      <c r="S22">
        <v>0</v>
      </c>
      <c r="T22">
        <v>-1.2500000000000001E-2</v>
      </c>
      <c r="U22" s="115">
        <f t="shared" si="2"/>
        <v>-0.05</v>
      </c>
      <c r="V22" s="113">
        <f t="shared" si="3"/>
        <v>0</v>
      </c>
      <c r="X22" s="118"/>
    </row>
    <row r="23" spans="1:24">
      <c r="A23" t="s">
        <v>65</v>
      </c>
      <c r="B23">
        <f>GT!B23</f>
        <v>82</v>
      </c>
      <c r="C23">
        <f>GT!C23</f>
        <v>0</v>
      </c>
      <c r="D23">
        <f>GT!M23</f>
        <v>-0.05</v>
      </c>
      <c r="E23">
        <f>GT!N23</f>
        <v>0</v>
      </c>
      <c r="F23">
        <f t="shared" si="4"/>
        <v>82</v>
      </c>
      <c r="G23">
        <f t="shared" si="5"/>
        <v>-0.05</v>
      </c>
      <c r="H23" s="113"/>
      <c r="I23">
        <f>BRPL_EOD!AA23+BRPL_EOD!AB23</f>
        <v>-0.02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-0.01</v>
      </c>
      <c r="N23">
        <f t="shared" si="0"/>
        <v>-0.04</v>
      </c>
      <c r="O23" s="113">
        <f t="shared" si="1"/>
        <v>-1.0000000000000002E-2</v>
      </c>
      <c r="P23">
        <v>-2.5000000000000001E-2</v>
      </c>
      <c r="Q23">
        <v>-1.2500000000000001E-2</v>
      </c>
      <c r="R23">
        <v>0</v>
      </c>
      <c r="S23">
        <v>0</v>
      </c>
      <c r="T23">
        <v>-1.2500000000000001E-2</v>
      </c>
      <c r="U23" s="115">
        <f t="shared" si="2"/>
        <v>-0.05</v>
      </c>
      <c r="V23" s="113">
        <f t="shared" si="3"/>
        <v>0</v>
      </c>
      <c r="X23" s="118"/>
    </row>
    <row r="24" spans="1:24">
      <c r="A24" t="s">
        <v>66</v>
      </c>
      <c r="B24">
        <f>GT!B24</f>
        <v>82</v>
      </c>
      <c r="C24">
        <f>GT!C24</f>
        <v>0</v>
      </c>
      <c r="D24">
        <f>GT!M24</f>
        <v>-0.05</v>
      </c>
      <c r="E24">
        <f>GT!N24</f>
        <v>0</v>
      </c>
      <c r="F24">
        <f t="shared" si="4"/>
        <v>82</v>
      </c>
      <c r="G24">
        <f t="shared" si="5"/>
        <v>-0.05</v>
      </c>
      <c r="H24" s="113"/>
      <c r="I24">
        <f>BRPL_EOD!AA24+BRPL_EOD!AB24</f>
        <v>-0.02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-0.01</v>
      </c>
      <c r="N24">
        <f t="shared" si="0"/>
        <v>-0.04</v>
      </c>
      <c r="O24" s="113">
        <f t="shared" si="1"/>
        <v>-1.0000000000000002E-2</v>
      </c>
      <c r="P24">
        <v>-2.5000000000000001E-2</v>
      </c>
      <c r="Q24">
        <v>-1.2500000000000001E-2</v>
      </c>
      <c r="R24">
        <v>0</v>
      </c>
      <c r="S24">
        <v>0</v>
      </c>
      <c r="T24">
        <v>-1.2500000000000001E-2</v>
      </c>
      <c r="U24" s="115">
        <f t="shared" si="2"/>
        <v>-0.05</v>
      </c>
      <c r="V24" s="113">
        <f t="shared" si="3"/>
        <v>0</v>
      </c>
      <c r="X24" s="118"/>
    </row>
    <row r="25" spans="1:24">
      <c r="A25" t="s">
        <v>67</v>
      </c>
      <c r="B25">
        <f>GT!B25</f>
        <v>82</v>
      </c>
      <c r="C25">
        <f>GT!C25</f>
        <v>0</v>
      </c>
      <c r="D25">
        <f>GT!M25</f>
        <v>-0.05</v>
      </c>
      <c r="E25">
        <f>GT!N25</f>
        <v>0</v>
      </c>
      <c r="F25">
        <f t="shared" si="4"/>
        <v>82</v>
      </c>
      <c r="G25">
        <f t="shared" si="5"/>
        <v>-0.05</v>
      </c>
      <c r="H25" s="113"/>
      <c r="I25">
        <f>BRPL_EOD!AA25+BRPL_EOD!AB25</f>
        <v>-0.02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-0.01</v>
      </c>
      <c r="N25">
        <f t="shared" si="0"/>
        <v>-0.04</v>
      </c>
      <c r="O25" s="113">
        <f t="shared" si="1"/>
        <v>-1.0000000000000002E-2</v>
      </c>
      <c r="P25">
        <v>-2.5000000000000001E-2</v>
      </c>
      <c r="Q25">
        <v>-1.2500000000000001E-2</v>
      </c>
      <c r="R25">
        <v>0</v>
      </c>
      <c r="S25">
        <v>0</v>
      </c>
      <c r="T25">
        <v>-1.2500000000000001E-2</v>
      </c>
      <c r="U25" s="115">
        <f t="shared" si="2"/>
        <v>-0.05</v>
      </c>
      <c r="V25" s="113">
        <f t="shared" si="3"/>
        <v>0</v>
      </c>
      <c r="X25" s="118"/>
    </row>
    <row r="26" spans="1:24">
      <c r="A26" t="s">
        <v>68</v>
      </c>
      <c r="B26">
        <f>GT!B26</f>
        <v>82</v>
      </c>
      <c r="C26">
        <f>GT!C26</f>
        <v>0</v>
      </c>
      <c r="D26">
        <f>GT!M26</f>
        <v>-0.05</v>
      </c>
      <c r="E26">
        <f>GT!N26</f>
        <v>0</v>
      </c>
      <c r="F26">
        <f t="shared" si="4"/>
        <v>82</v>
      </c>
      <c r="G26">
        <f t="shared" si="5"/>
        <v>-0.05</v>
      </c>
      <c r="H26" s="113"/>
      <c r="I26">
        <f>BRPL_EOD!AA26+BRPL_EOD!AB26</f>
        <v>-0.02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-0.01</v>
      </c>
      <c r="N26">
        <f t="shared" si="0"/>
        <v>-0.04</v>
      </c>
      <c r="O26" s="113">
        <f t="shared" si="1"/>
        <v>-1.0000000000000002E-2</v>
      </c>
      <c r="P26">
        <v>-2.5000000000000001E-2</v>
      </c>
      <c r="Q26">
        <v>-1.2500000000000001E-2</v>
      </c>
      <c r="R26">
        <v>0</v>
      </c>
      <c r="S26">
        <v>0</v>
      </c>
      <c r="T26">
        <v>-1.2500000000000001E-2</v>
      </c>
      <c r="U26" s="115">
        <f t="shared" si="2"/>
        <v>-0.05</v>
      </c>
      <c r="V26" s="113">
        <f t="shared" si="3"/>
        <v>0</v>
      </c>
      <c r="X26" s="118"/>
    </row>
    <row r="27" spans="1:24">
      <c r="A27" t="s">
        <v>69</v>
      </c>
      <c r="B27">
        <f>GT!B27</f>
        <v>82</v>
      </c>
      <c r="C27">
        <f>GT!C27</f>
        <v>0</v>
      </c>
      <c r="D27">
        <f>GT!M27</f>
        <v>-0.05</v>
      </c>
      <c r="E27">
        <f>GT!N27</f>
        <v>0</v>
      </c>
      <c r="F27">
        <f t="shared" si="4"/>
        <v>82</v>
      </c>
      <c r="G27">
        <f t="shared" si="5"/>
        <v>-0.05</v>
      </c>
      <c r="H27" s="113"/>
      <c r="I27">
        <f>BRPL_EOD!AA27+BRPL_EOD!AB27</f>
        <v>-0.02</v>
      </c>
      <c r="J27">
        <f>BYPL_EOD!AA27+BYPL_EOD!AB27</f>
        <v>-0.01</v>
      </c>
      <c r="K27">
        <f>MES_EOD!AA27+MES_EOD!AB27</f>
        <v>0</v>
      </c>
      <c r="L27">
        <f>NDMC_EOD!AA27+NDMC_EOD!AB27</f>
        <v>0</v>
      </c>
      <c r="M27">
        <f>TPDDL_EOD!AA27+TPDDL_EOD!AB27</f>
        <v>-0.01</v>
      </c>
      <c r="N27">
        <f t="shared" si="0"/>
        <v>-0.04</v>
      </c>
      <c r="O27" s="113">
        <f t="shared" si="1"/>
        <v>-1.0000000000000002E-2</v>
      </c>
      <c r="P27">
        <v>-2.5000000000000001E-2</v>
      </c>
      <c r="Q27">
        <v>-1.2500000000000001E-2</v>
      </c>
      <c r="R27">
        <v>0</v>
      </c>
      <c r="S27">
        <v>0</v>
      </c>
      <c r="T27">
        <v>-1.2500000000000001E-2</v>
      </c>
      <c r="U27" s="115">
        <f t="shared" si="2"/>
        <v>-0.05</v>
      </c>
      <c r="V27" s="113">
        <f t="shared" si="3"/>
        <v>0</v>
      </c>
      <c r="X27" s="118"/>
    </row>
    <row r="28" spans="1:24">
      <c r="A28" t="s">
        <v>70</v>
      </c>
      <c r="B28">
        <f>GT!B28</f>
        <v>82</v>
      </c>
      <c r="C28">
        <f>GT!C28</f>
        <v>0</v>
      </c>
      <c r="D28">
        <f>GT!M28</f>
        <v>-0.05</v>
      </c>
      <c r="E28">
        <f>GT!N28</f>
        <v>0</v>
      </c>
      <c r="F28">
        <f t="shared" si="4"/>
        <v>82</v>
      </c>
      <c r="G28">
        <f t="shared" si="5"/>
        <v>-0.05</v>
      </c>
      <c r="H28" s="113"/>
      <c r="I28">
        <f>BRPL_EOD!AA28+BRPL_EOD!AB28</f>
        <v>-0.02</v>
      </c>
      <c r="J28">
        <f>BYPL_EOD!AA28+BYPL_EOD!AB28</f>
        <v>-0.01</v>
      </c>
      <c r="K28">
        <f>MES_EOD!AA28+MES_EOD!AB28</f>
        <v>0</v>
      </c>
      <c r="L28">
        <f>NDMC_EOD!AA28+NDMC_EOD!AB28</f>
        <v>0</v>
      </c>
      <c r="M28">
        <f>TPDDL_EOD!AA28+TPDDL_EOD!AB28</f>
        <v>-0.01</v>
      </c>
      <c r="N28">
        <f t="shared" si="0"/>
        <v>-0.04</v>
      </c>
      <c r="O28" s="113">
        <f t="shared" si="1"/>
        <v>-1.0000000000000002E-2</v>
      </c>
      <c r="P28">
        <v>-2.5000000000000001E-2</v>
      </c>
      <c r="Q28">
        <v>-1.2500000000000001E-2</v>
      </c>
      <c r="R28">
        <v>0</v>
      </c>
      <c r="S28">
        <v>0</v>
      </c>
      <c r="T28">
        <v>-1.2500000000000001E-2</v>
      </c>
      <c r="U28" s="115">
        <f t="shared" si="2"/>
        <v>-0.05</v>
      </c>
      <c r="V28" s="113">
        <f t="shared" si="3"/>
        <v>0</v>
      </c>
      <c r="X28" s="118"/>
    </row>
    <row r="29" spans="1:24">
      <c r="A29" t="s">
        <v>71</v>
      </c>
      <c r="B29">
        <f>GT!B29</f>
        <v>82</v>
      </c>
      <c r="C29">
        <f>GT!C29</f>
        <v>0</v>
      </c>
      <c r="D29">
        <f>GT!M29</f>
        <v>-0.05</v>
      </c>
      <c r="E29">
        <f>GT!N29</f>
        <v>0</v>
      </c>
      <c r="F29">
        <f t="shared" si="4"/>
        <v>82</v>
      </c>
      <c r="G29">
        <f t="shared" si="5"/>
        <v>-0.05</v>
      </c>
      <c r="H29" s="113"/>
      <c r="I29">
        <f>BRPL_EOD!AA29+BRPL_EOD!AB29</f>
        <v>-0.02</v>
      </c>
      <c r="J29">
        <f>BYPL_EOD!AA29+BYPL_EOD!AB29</f>
        <v>-0.01</v>
      </c>
      <c r="K29">
        <f>MES_EOD!AA29+MES_EOD!AB29</f>
        <v>0</v>
      </c>
      <c r="L29">
        <f>NDMC_EOD!AA29+NDMC_EOD!AB29</f>
        <v>0</v>
      </c>
      <c r="M29">
        <f>TPDDL_EOD!AA29+TPDDL_EOD!AB29</f>
        <v>-0.01</v>
      </c>
      <c r="N29">
        <f t="shared" si="0"/>
        <v>-0.04</v>
      </c>
      <c r="O29" s="113">
        <f t="shared" si="1"/>
        <v>-1.0000000000000002E-2</v>
      </c>
      <c r="P29">
        <v>-2.5000000000000001E-2</v>
      </c>
      <c r="Q29">
        <v>-1.2500000000000001E-2</v>
      </c>
      <c r="R29">
        <v>0</v>
      </c>
      <c r="S29">
        <v>0</v>
      </c>
      <c r="T29">
        <v>-1.2500000000000001E-2</v>
      </c>
      <c r="U29" s="115">
        <f t="shared" si="2"/>
        <v>-0.05</v>
      </c>
      <c r="V29" s="113">
        <f t="shared" si="3"/>
        <v>0</v>
      </c>
      <c r="X29" s="118"/>
    </row>
    <row r="30" spans="1:24">
      <c r="A30" t="s">
        <v>72</v>
      </c>
      <c r="B30">
        <f>GT!B30</f>
        <v>82</v>
      </c>
      <c r="C30">
        <f>GT!C30</f>
        <v>0</v>
      </c>
      <c r="D30">
        <f>GT!M30</f>
        <v>-0.05</v>
      </c>
      <c r="E30">
        <f>GT!N30</f>
        <v>0</v>
      </c>
      <c r="F30">
        <f t="shared" si="4"/>
        <v>82</v>
      </c>
      <c r="G30">
        <f t="shared" si="5"/>
        <v>-0.05</v>
      </c>
      <c r="H30" s="113"/>
      <c r="I30">
        <f>BRPL_EOD!AA30+BRPL_EOD!AB30</f>
        <v>-0.02</v>
      </c>
      <c r="J30">
        <f>BYPL_EOD!AA30+BYPL_EOD!AB30</f>
        <v>-0.01</v>
      </c>
      <c r="K30">
        <f>MES_EOD!AA30+MES_EOD!AB30</f>
        <v>0</v>
      </c>
      <c r="L30">
        <f>NDMC_EOD!AA30+NDMC_EOD!AB30</f>
        <v>0</v>
      </c>
      <c r="M30">
        <f>TPDDL_EOD!AA30+TPDDL_EOD!AB30</f>
        <v>-0.01</v>
      </c>
      <c r="N30">
        <f t="shared" si="0"/>
        <v>-0.04</v>
      </c>
      <c r="O30" s="113">
        <f t="shared" si="1"/>
        <v>-1.0000000000000002E-2</v>
      </c>
      <c r="P30">
        <v>-2.5000000000000001E-2</v>
      </c>
      <c r="Q30">
        <v>-1.2500000000000001E-2</v>
      </c>
      <c r="R30">
        <v>0</v>
      </c>
      <c r="S30">
        <v>0</v>
      </c>
      <c r="T30">
        <v>-1.2500000000000001E-2</v>
      </c>
      <c r="U30" s="115">
        <f t="shared" si="2"/>
        <v>-0.05</v>
      </c>
      <c r="V30" s="113">
        <f t="shared" si="3"/>
        <v>0</v>
      </c>
      <c r="X30" s="118"/>
    </row>
    <row r="31" spans="1:24">
      <c r="A31" t="s">
        <v>73</v>
      </c>
      <c r="B31">
        <f>GT!B31</f>
        <v>82</v>
      </c>
      <c r="C31">
        <f>GT!C31</f>
        <v>0</v>
      </c>
      <c r="D31">
        <f>GT!M31</f>
        <v>-0.05</v>
      </c>
      <c r="E31">
        <f>GT!N31</f>
        <v>0</v>
      </c>
      <c r="F31">
        <f t="shared" si="4"/>
        <v>82</v>
      </c>
      <c r="G31">
        <f t="shared" si="5"/>
        <v>-0.05</v>
      </c>
      <c r="H31" s="113"/>
      <c r="I31">
        <f>BRPL_EOD!AA31+BRPL_EOD!AB31</f>
        <v>-0.02</v>
      </c>
      <c r="J31">
        <f>BYPL_EOD!AA31+BYPL_EOD!AB31</f>
        <v>-0.01</v>
      </c>
      <c r="K31">
        <f>MES_EOD!AA31+MES_EOD!AB31</f>
        <v>0</v>
      </c>
      <c r="L31">
        <f>NDMC_EOD!AA31+NDMC_EOD!AB31</f>
        <v>0</v>
      </c>
      <c r="M31">
        <f>TPDDL_EOD!AA31+TPDDL_EOD!AB31</f>
        <v>-0.01</v>
      </c>
      <c r="N31">
        <f t="shared" si="0"/>
        <v>-0.04</v>
      </c>
      <c r="O31" s="113">
        <f t="shared" si="1"/>
        <v>-1.0000000000000002E-2</v>
      </c>
      <c r="P31">
        <v>-2.5000000000000001E-2</v>
      </c>
      <c r="Q31">
        <v>-1.2500000000000001E-2</v>
      </c>
      <c r="R31">
        <v>0</v>
      </c>
      <c r="S31">
        <v>0</v>
      </c>
      <c r="T31">
        <v>-1.2500000000000001E-2</v>
      </c>
      <c r="U31" s="115">
        <f t="shared" si="2"/>
        <v>-0.05</v>
      </c>
      <c r="V31" s="113">
        <f t="shared" si="3"/>
        <v>0</v>
      </c>
      <c r="X31" s="118"/>
    </row>
    <row r="32" spans="1:24">
      <c r="A32" t="s">
        <v>74</v>
      </c>
      <c r="B32">
        <f>GT!B32</f>
        <v>82</v>
      </c>
      <c r="C32">
        <f>GT!C32</f>
        <v>0</v>
      </c>
      <c r="D32">
        <f>GT!M32</f>
        <v>-0.05</v>
      </c>
      <c r="E32">
        <f>GT!N32</f>
        <v>0</v>
      </c>
      <c r="F32">
        <f t="shared" si="4"/>
        <v>82</v>
      </c>
      <c r="G32">
        <f t="shared" si="5"/>
        <v>-0.05</v>
      </c>
      <c r="H32" s="113"/>
      <c r="I32">
        <f>BRPL_EOD!AA32+BRPL_EOD!AB32</f>
        <v>-0.02</v>
      </c>
      <c r="J32">
        <f>BYPL_EOD!AA32+BYPL_EOD!AB32</f>
        <v>-0.01</v>
      </c>
      <c r="K32">
        <f>MES_EOD!AA32+MES_EOD!AB32</f>
        <v>0</v>
      </c>
      <c r="L32">
        <f>NDMC_EOD!AA32+NDMC_EOD!AB32</f>
        <v>0</v>
      </c>
      <c r="M32">
        <f>TPDDL_EOD!AA32+TPDDL_EOD!AB32</f>
        <v>-0.01</v>
      </c>
      <c r="N32">
        <f t="shared" si="0"/>
        <v>-0.04</v>
      </c>
      <c r="O32" s="113">
        <f t="shared" si="1"/>
        <v>-1.0000000000000002E-2</v>
      </c>
      <c r="P32">
        <v>-2.5000000000000001E-2</v>
      </c>
      <c r="Q32">
        <v>-1.2500000000000001E-2</v>
      </c>
      <c r="R32">
        <v>0</v>
      </c>
      <c r="S32">
        <v>0</v>
      </c>
      <c r="T32">
        <v>-1.2500000000000001E-2</v>
      </c>
      <c r="U32" s="115">
        <f t="shared" si="2"/>
        <v>-0.05</v>
      </c>
      <c r="V32" s="113">
        <f t="shared" si="3"/>
        <v>0</v>
      </c>
      <c r="X32" s="118"/>
    </row>
    <row r="33" spans="1:24">
      <c r="A33" t="s">
        <v>75</v>
      </c>
      <c r="B33">
        <f>GT!B33</f>
        <v>82</v>
      </c>
      <c r="C33">
        <f>GT!C33</f>
        <v>0</v>
      </c>
      <c r="D33">
        <f>GT!M33</f>
        <v>-0.05</v>
      </c>
      <c r="E33">
        <f>GT!N33</f>
        <v>0</v>
      </c>
      <c r="F33">
        <f t="shared" si="4"/>
        <v>82</v>
      </c>
      <c r="G33">
        <f t="shared" si="5"/>
        <v>-0.05</v>
      </c>
      <c r="H33" s="113"/>
      <c r="I33">
        <f>BRPL_EOD!AA33+BRPL_EOD!AB33</f>
        <v>-0.02</v>
      </c>
      <c r="J33">
        <f>BYPL_EOD!AA33+BYPL_EOD!AB33</f>
        <v>-0.01</v>
      </c>
      <c r="K33">
        <f>MES_EOD!AA33+MES_EOD!AB33</f>
        <v>0</v>
      </c>
      <c r="L33">
        <f>NDMC_EOD!AA33+NDMC_EOD!AB33</f>
        <v>0</v>
      </c>
      <c r="M33">
        <f>TPDDL_EOD!AA33+TPDDL_EOD!AB33</f>
        <v>-0.01</v>
      </c>
      <c r="N33">
        <f t="shared" si="0"/>
        <v>-0.04</v>
      </c>
      <c r="O33" s="113">
        <f t="shared" si="1"/>
        <v>-1.0000000000000002E-2</v>
      </c>
      <c r="P33">
        <v>-2.5000000000000001E-2</v>
      </c>
      <c r="Q33">
        <v>-1.2500000000000001E-2</v>
      </c>
      <c r="R33">
        <v>0</v>
      </c>
      <c r="S33">
        <v>0</v>
      </c>
      <c r="T33">
        <v>-1.2500000000000001E-2</v>
      </c>
      <c r="U33" s="115">
        <f t="shared" si="2"/>
        <v>-0.05</v>
      </c>
      <c r="V33" s="113">
        <f t="shared" si="3"/>
        <v>0</v>
      </c>
      <c r="X33" s="118"/>
    </row>
    <row r="34" spans="1:24">
      <c r="A34" t="s">
        <v>76</v>
      </c>
      <c r="B34">
        <f>GT!B34</f>
        <v>82</v>
      </c>
      <c r="C34">
        <f>GT!C34</f>
        <v>0</v>
      </c>
      <c r="D34">
        <f>GT!M34</f>
        <v>-0.05</v>
      </c>
      <c r="E34">
        <f>GT!N34</f>
        <v>0</v>
      </c>
      <c r="F34">
        <f t="shared" si="4"/>
        <v>82</v>
      </c>
      <c r="G34">
        <f t="shared" si="5"/>
        <v>-0.05</v>
      </c>
      <c r="H34" s="113"/>
      <c r="I34">
        <f>BRPL_EOD!AA34+BRPL_EOD!AB34</f>
        <v>-0.02</v>
      </c>
      <c r="J34">
        <f>BYPL_EOD!AA34+BYPL_EOD!AB34</f>
        <v>-0.01</v>
      </c>
      <c r="K34">
        <f>MES_EOD!AA34+MES_EOD!AB34</f>
        <v>0</v>
      </c>
      <c r="L34">
        <f>NDMC_EOD!AA34+NDMC_EOD!AB34</f>
        <v>0</v>
      </c>
      <c r="M34">
        <f>TPDDL_EOD!AA34+TPDDL_EOD!AB34</f>
        <v>-0.01</v>
      </c>
      <c r="N34">
        <f t="shared" si="0"/>
        <v>-0.04</v>
      </c>
      <c r="O34" s="113">
        <f t="shared" si="1"/>
        <v>-1.0000000000000002E-2</v>
      </c>
      <c r="P34">
        <v>-2.5000000000000001E-2</v>
      </c>
      <c r="Q34">
        <v>-1.2500000000000001E-2</v>
      </c>
      <c r="R34">
        <v>0</v>
      </c>
      <c r="S34">
        <v>0</v>
      </c>
      <c r="T34">
        <v>-1.2500000000000001E-2</v>
      </c>
      <c r="U34" s="115">
        <f t="shared" si="2"/>
        <v>-0.05</v>
      </c>
      <c r="V34" s="113">
        <f t="shared" si="3"/>
        <v>0</v>
      </c>
      <c r="X34" s="118"/>
    </row>
    <row r="35" spans="1:24">
      <c r="A35" t="s">
        <v>77</v>
      </c>
      <c r="B35">
        <f>GT!B35</f>
        <v>82</v>
      </c>
      <c r="C35">
        <f>GT!C35</f>
        <v>0</v>
      </c>
      <c r="D35">
        <f>GT!M35</f>
        <v>-0.2</v>
      </c>
      <c r="E35">
        <f>GT!N35</f>
        <v>0</v>
      </c>
      <c r="F35">
        <f t="shared" si="4"/>
        <v>82</v>
      </c>
      <c r="G35">
        <f t="shared" si="5"/>
        <v>-0.2</v>
      </c>
      <c r="H35" s="113"/>
      <c r="I35">
        <f>BRPL_EOD!AA35+BRPL_EOD!AB35</f>
        <v>-0.08</v>
      </c>
      <c r="J35">
        <f>BYPL_EOD!AA35+BYPL_EOD!AB35</f>
        <v>-0.05</v>
      </c>
      <c r="K35">
        <f>MES_EOD!AA35+MES_EOD!AB35</f>
        <v>0</v>
      </c>
      <c r="L35">
        <f>NDMC_EOD!AA35+NDMC_EOD!AB35</f>
        <v>-0.01</v>
      </c>
      <c r="M35">
        <f>TPDDL_EOD!AA35+TPDDL_EOD!AB35</f>
        <v>-0.06</v>
      </c>
      <c r="N35">
        <f t="shared" si="0"/>
        <v>-0.2</v>
      </c>
      <c r="O35" s="113">
        <f t="shared" si="1"/>
        <v>0</v>
      </c>
      <c r="P35">
        <v>-0.08</v>
      </c>
      <c r="Q35">
        <v>-0.05</v>
      </c>
      <c r="R35">
        <v>0</v>
      </c>
      <c r="S35">
        <v>-0.01</v>
      </c>
      <c r="T35">
        <v>-0.06</v>
      </c>
      <c r="U35" s="115">
        <f t="shared" si="2"/>
        <v>-0.2</v>
      </c>
      <c r="V35" s="113">
        <f t="shared" si="3"/>
        <v>0</v>
      </c>
      <c r="X35" s="118"/>
    </row>
    <row r="36" spans="1:24">
      <c r="A36" t="s">
        <v>78</v>
      </c>
      <c r="B36">
        <f>GT!B36</f>
        <v>82</v>
      </c>
      <c r="C36">
        <f>GT!C36</f>
        <v>0</v>
      </c>
      <c r="D36">
        <f>GT!M36</f>
        <v>-0.2</v>
      </c>
      <c r="E36">
        <f>GT!N36</f>
        <v>0</v>
      </c>
      <c r="F36">
        <f t="shared" si="4"/>
        <v>82</v>
      </c>
      <c r="G36">
        <f t="shared" si="5"/>
        <v>-0.2</v>
      </c>
      <c r="H36" s="113"/>
      <c r="I36">
        <f>BRPL_EOD!AA36+BRPL_EOD!AB36</f>
        <v>-0.08</v>
      </c>
      <c r="J36">
        <f>BYPL_EOD!AA36+BYPL_EOD!AB36</f>
        <v>-0.05</v>
      </c>
      <c r="K36">
        <f>MES_EOD!AA36+MES_EOD!AB36</f>
        <v>0</v>
      </c>
      <c r="L36">
        <f>NDMC_EOD!AA36+NDMC_EOD!AB36</f>
        <v>-0.01</v>
      </c>
      <c r="M36">
        <f>TPDDL_EOD!AA36+TPDDL_EOD!AB36</f>
        <v>-0.06</v>
      </c>
      <c r="N36">
        <f t="shared" si="0"/>
        <v>-0.2</v>
      </c>
      <c r="O36" s="113">
        <f t="shared" si="1"/>
        <v>0</v>
      </c>
      <c r="P36">
        <v>-0.08</v>
      </c>
      <c r="Q36">
        <v>-0.05</v>
      </c>
      <c r="R36">
        <v>0</v>
      </c>
      <c r="S36">
        <v>-0.01</v>
      </c>
      <c r="T36">
        <v>-0.06</v>
      </c>
      <c r="U36" s="115">
        <f t="shared" si="2"/>
        <v>-0.2</v>
      </c>
      <c r="V36" s="113">
        <f t="shared" si="3"/>
        <v>0</v>
      </c>
      <c r="X36" s="118"/>
    </row>
    <row r="37" spans="1:24">
      <c r="A37" t="s">
        <v>79</v>
      </c>
      <c r="B37">
        <f>GT!B37</f>
        <v>82</v>
      </c>
      <c r="C37">
        <f>GT!C37</f>
        <v>0</v>
      </c>
      <c r="D37">
        <f>GT!M37</f>
        <v>-0.2</v>
      </c>
      <c r="E37">
        <f>GT!N37</f>
        <v>0</v>
      </c>
      <c r="F37">
        <f t="shared" si="4"/>
        <v>82</v>
      </c>
      <c r="G37">
        <f t="shared" si="5"/>
        <v>-0.2</v>
      </c>
      <c r="H37" s="113"/>
      <c r="I37">
        <f>BRPL_EOD!AA37+BRPL_EOD!AB37</f>
        <v>-0.08</v>
      </c>
      <c r="J37">
        <f>BYPL_EOD!AA37+BYPL_EOD!AB37</f>
        <v>-0.05</v>
      </c>
      <c r="K37">
        <f>MES_EOD!AA37+MES_EOD!AB37</f>
        <v>0</v>
      </c>
      <c r="L37">
        <f>NDMC_EOD!AA37+NDMC_EOD!AB37</f>
        <v>-0.01</v>
      </c>
      <c r="M37">
        <f>TPDDL_EOD!AA37+TPDDL_EOD!AB37</f>
        <v>-0.06</v>
      </c>
      <c r="N37">
        <f t="shared" si="0"/>
        <v>-0.2</v>
      </c>
      <c r="O37" s="113">
        <f t="shared" si="1"/>
        <v>0</v>
      </c>
      <c r="P37">
        <v>-0.08</v>
      </c>
      <c r="Q37">
        <v>-0.05</v>
      </c>
      <c r="R37">
        <v>0</v>
      </c>
      <c r="S37">
        <v>-0.01</v>
      </c>
      <c r="T37">
        <v>-0.06</v>
      </c>
      <c r="U37" s="115">
        <f t="shared" si="2"/>
        <v>-0.2</v>
      </c>
      <c r="V37" s="113">
        <f t="shared" si="3"/>
        <v>0</v>
      </c>
      <c r="X37" s="118"/>
    </row>
    <row r="38" spans="1:24">
      <c r="A38" t="s">
        <v>80</v>
      </c>
      <c r="B38">
        <f>GT!B38</f>
        <v>82</v>
      </c>
      <c r="C38">
        <f>GT!C38</f>
        <v>0</v>
      </c>
      <c r="D38">
        <f>GT!M38</f>
        <v>-0.2</v>
      </c>
      <c r="E38">
        <f>GT!N38</f>
        <v>0</v>
      </c>
      <c r="F38">
        <f t="shared" si="4"/>
        <v>82</v>
      </c>
      <c r="G38">
        <f t="shared" si="5"/>
        <v>-0.2</v>
      </c>
      <c r="H38" s="113"/>
      <c r="I38">
        <f>BRPL_EOD!AA38+BRPL_EOD!AB38</f>
        <v>-0.08</v>
      </c>
      <c r="J38">
        <f>BYPL_EOD!AA38+BYPL_EOD!AB38</f>
        <v>-0.05</v>
      </c>
      <c r="K38">
        <f>MES_EOD!AA38+MES_EOD!AB38</f>
        <v>0</v>
      </c>
      <c r="L38">
        <f>NDMC_EOD!AA38+NDMC_EOD!AB38</f>
        <v>-0.01</v>
      </c>
      <c r="M38">
        <f>TPDDL_EOD!AA38+TPDDL_EOD!AB38</f>
        <v>-0.06</v>
      </c>
      <c r="N38">
        <f t="shared" si="0"/>
        <v>-0.2</v>
      </c>
      <c r="O38" s="113">
        <f t="shared" si="1"/>
        <v>0</v>
      </c>
      <c r="P38">
        <v>-0.08</v>
      </c>
      <c r="Q38">
        <v>-0.05</v>
      </c>
      <c r="R38">
        <v>0</v>
      </c>
      <c r="S38">
        <v>-0.01</v>
      </c>
      <c r="T38">
        <v>-0.06</v>
      </c>
      <c r="U38" s="115">
        <f t="shared" si="2"/>
        <v>-0.2</v>
      </c>
      <c r="V38" s="113">
        <f t="shared" si="3"/>
        <v>0</v>
      </c>
      <c r="X38" s="118"/>
    </row>
    <row r="39" spans="1:24">
      <c r="A39" t="s">
        <v>81</v>
      </c>
      <c r="B39">
        <f>GT!B39</f>
        <v>82</v>
      </c>
      <c r="C39">
        <f>GT!C39</f>
        <v>0</v>
      </c>
      <c r="D39">
        <f>GT!M39</f>
        <v>-0.2</v>
      </c>
      <c r="E39">
        <f>GT!N39</f>
        <v>0</v>
      </c>
      <c r="F39">
        <f t="shared" si="4"/>
        <v>82</v>
      </c>
      <c r="G39">
        <f t="shared" si="5"/>
        <v>-0.2</v>
      </c>
      <c r="H39" s="113"/>
      <c r="I39">
        <f>BRPL_EOD!AA39+BRPL_EOD!AB39</f>
        <v>-0.08</v>
      </c>
      <c r="J39">
        <f>BYPL_EOD!AA39+BYPL_EOD!AB39</f>
        <v>-0.05</v>
      </c>
      <c r="K39">
        <f>MES_EOD!AA39+MES_EOD!AB39</f>
        <v>0</v>
      </c>
      <c r="L39">
        <f>NDMC_EOD!AA39+NDMC_EOD!AB39</f>
        <v>-0.01</v>
      </c>
      <c r="M39">
        <f>TPDDL_EOD!AA39+TPDDL_EOD!AB39</f>
        <v>-0.06</v>
      </c>
      <c r="N39">
        <f t="shared" si="0"/>
        <v>-0.2</v>
      </c>
      <c r="O39" s="113">
        <f t="shared" si="1"/>
        <v>0</v>
      </c>
      <c r="P39">
        <v>-0.08</v>
      </c>
      <c r="Q39">
        <v>-0.05</v>
      </c>
      <c r="R39">
        <v>0</v>
      </c>
      <c r="S39">
        <v>-0.01</v>
      </c>
      <c r="T39">
        <v>-0.06</v>
      </c>
      <c r="U39" s="115">
        <f t="shared" si="2"/>
        <v>-0.2</v>
      </c>
      <c r="V39" s="113">
        <f t="shared" si="3"/>
        <v>0</v>
      </c>
      <c r="X39" s="118"/>
    </row>
    <row r="40" spans="1:24">
      <c r="A40" t="s">
        <v>82</v>
      </c>
      <c r="B40">
        <f>GT!B40</f>
        <v>82</v>
      </c>
      <c r="C40">
        <f>GT!C40</f>
        <v>0</v>
      </c>
      <c r="D40">
        <f>GT!M40</f>
        <v>-0.2</v>
      </c>
      <c r="E40">
        <f>GT!N40</f>
        <v>0</v>
      </c>
      <c r="F40">
        <f t="shared" si="4"/>
        <v>82</v>
      </c>
      <c r="G40">
        <f t="shared" si="5"/>
        <v>-0.2</v>
      </c>
      <c r="H40" s="113"/>
      <c r="I40">
        <f>BRPL_EOD!AA40+BRPL_EOD!AB40</f>
        <v>-0.08</v>
      </c>
      <c r="J40">
        <f>BYPL_EOD!AA40+BYPL_EOD!AB40</f>
        <v>-0.05</v>
      </c>
      <c r="K40">
        <f>MES_EOD!AA40+MES_EOD!AB40</f>
        <v>0</v>
      </c>
      <c r="L40">
        <f>NDMC_EOD!AA40+NDMC_EOD!AB40</f>
        <v>-0.01</v>
      </c>
      <c r="M40">
        <f>TPDDL_EOD!AA40+TPDDL_EOD!AB40</f>
        <v>-0.06</v>
      </c>
      <c r="N40">
        <f t="shared" si="0"/>
        <v>-0.2</v>
      </c>
      <c r="O40" s="113">
        <f t="shared" si="1"/>
        <v>0</v>
      </c>
      <c r="P40">
        <v>-0.08</v>
      </c>
      <c r="Q40">
        <v>-0.05</v>
      </c>
      <c r="R40">
        <v>0</v>
      </c>
      <c r="S40">
        <v>-0.01</v>
      </c>
      <c r="T40">
        <v>-0.06</v>
      </c>
      <c r="U40" s="115">
        <f t="shared" si="2"/>
        <v>-0.2</v>
      </c>
      <c r="V40" s="113">
        <f t="shared" si="3"/>
        <v>0</v>
      </c>
      <c r="X40" s="118"/>
    </row>
    <row r="41" spans="1:24">
      <c r="A41" t="s">
        <v>83</v>
      </c>
      <c r="B41">
        <f>GT!B41</f>
        <v>82</v>
      </c>
      <c r="C41">
        <f>GT!C41</f>
        <v>0</v>
      </c>
      <c r="D41">
        <f>GT!M41</f>
        <v>-0.2</v>
      </c>
      <c r="E41">
        <f>GT!N41</f>
        <v>0</v>
      </c>
      <c r="F41">
        <f t="shared" si="4"/>
        <v>82</v>
      </c>
      <c r="G41">
        <f t="shared" si="5"/>
        <v>-0.2</v>
      </c>
      <c r="H41" s="113"/>
      <c r="I41">
        <f>BRPL_EOD!AA41+BRPL_EOD!AB41</f>
        <v>-0.08</v>
      </c>
      <c r="J41">
        <f>BYPL_EOD!AA41+BYPL_EOD!AB41</f>
        <v>-0.05</v>
      </c>
      <c r="K41">
        <f>MES_EOD!AA41+MES_EOD!AB41</f>
        <v>0</v>
      </c>
      <c r="L41">
        <f>NDMC_EOD!AA41+NDMC_EOD!AB41</f>
        <v>-0.01</v>
      </c>
      <c r="M41">
        <f>TPDDL_EOD!AA41+TPDDL_EOD!AB41</f>
        <v>-0.06</v>
      </c>
      <c r="N41">
        <f t="shared" si="0"/>
        <v>-0.2</v>
      </c>
      <c r="O41" s="113">
        <f t="shared" si="1"/>
        <v>0</v>
      </c>
      <c r="P41">
        <v>-0.08</v>
      </c>
      <c r="Q41">
        <v>-0.05</v>
      </c>
      <c r="R41">
        <v>0</v>
      </c>
      <c r="S41">
        <v>-0.01</v>
      </c>
      <c r="T41">
        <v>-0.06</v>
      </c>
      <c r="U41" s="115">
        <f t="shared" si="2"/>
        <v>-0.2</v>
      </c>
      <c r="V41" s="113">
        <f t="shared" si="3"/>
        <v>0</v>
      </c>
      <c r="X41" s="118"/>
    </row>
    <row r="42" spans="1:24">
      <c r="A42" t="s">
        <v>84</v>
      </c>
      <c r="B42">
        <f>GT!B42</f>
        <v>82</v>
      </c>
      <c r="C42">
        <f>GT!C42</f>
        <v>0</v>
      </c>
      <c r="D42">
        <f>GT!M42</f>
        <v>-0.2</v>
      </c>
      <c r="E42">
        <f>GT!N42</f>
        <v>0</v>
      </c>
      <c r="F42">
        <f t="shared" si="4"/>
        <v>82</v>
      </c>
      <c r="G42">
        <f t="shared" si="5"/>
        <v>-0.2</v>
      </c>
      <c r="H42" s="113"/>
      <c r="I42">
        <f>BRPL_EOD!AA42+BRPL_EOD!AB42</f>
        <v>-0.08</v>
      </c>
      <c r="J42">
        <f>BYPL_EOD!AA42+BYPL_EOD!AB42</f>
        <v>-0.05</v>
      </c>
      <c r="K42">
        <f>MES_EOD!AA42+MES_EOD!AB42</f>
        <v>0</v>
      </c>
      <c r="L42">
        <f>NDMC_EOD!AA42+NDMC_EOD!AB42</f>
        <v>-0.01</v>
      </c>
      <c r="M42">
        <f>TPDDL_EOD!AA42+TPDDL_EOD!AB42</f>
        <v>-0.06</v>
      </c>
      <c r="N42">
        <f t="shared" si="0"/>
        <v>-0.2</v>
      </c>
      <c r="O42" s="113">
        <f t="shared" si="1"/>
        <v>0</v>
      </c>
      <c r="P42">
        <v>-0.08</v>
      </c>
      <c r="Q42">
        <v>-0.05</v>
      </c>
      <c r="R42">
        <v>0</v>
      </c>
      <c r="S42">
        <v>-0.01</v>
      </c>
      <c r="T42">
        <v>-0.06</v>
      </c>
      <c r="U42" s="115">
        <f t="shared" si="2"/>
        <v>-0.2</v>
      </c>
      <c r="V42" s="113">
        <f t="shared" si="3"/>
        <v>0</v>
      </c>
      <c r="X42" s="118"/>
    </row>
    <row r="43" spans="1:24">
      <c r="A43" t="s">
        <v>85</v>
      </c>
      <c r="B43">
        <f>GT!B43</f>
        <v>82</v>
      </c>
      <c r="C43">
        <f>GT!C43</f>
        <v>0</v>
      </c>
      <c r="D43">
        <f>GT!M43</f>
        <v>-0.2</v>
      </c>
      <c r="E43">
        <f>GT!N43</f>
        <v>0</v>
      </c>
      <c r="F43">
        <f t="shared" si="4"/>
        <v>82</v>
      </c>
      <c r="G43">
        <f t="shared" si="5"/>
        <v>-0.2</v>
      </c>
      <c r="H43" s="113"/>
      <c r="I43">
        <f>BRPL_EOD!AA43+BRPL_EOD!AB43</f>
        <v>-0.08</v>
      </c>
      <c r="J43">
        <f>BYPL_EOD!AA43+BYPL_EOD!AB43</f>
        <v>-0.05</v>
      </c>
      <c r="K43">
        <f>MES_EOD!AA43+MES_EOD!AB43</f>
        <v>0</v>
      </c>
      <c r="L43">
        <f>NDMC_EOD!AA43+NDMC_EOD!AB43</f>
        <v>-0.01</v>
      </c>
      <c r="M43">
        <f>TPDDL_EOD!AA43+TPDDL_EOD!AB43</f>
        <v>-0.06</v>
      </c>
      <c r="N43">
        <f t="shared" si="0"/>
        <v>-0.2</v>
      </c>
      <c r="O43" s="113">
        <f t="shared" si="1"/>
        <v>0</v>
      </c>
      <c r="P43">
        <v>-0.08</v>
      </c>
      <c r="Q43">
        <v>-0.05</v>
      </c>
      <c r="R43">
        <v>0</v>
      </c>
      <c r="S43">
        <v>-0.01</v>
      </c>
      <c r="T43">
        <v>-0.06</v>
      </c>
      <c r="U43" s="115">
        <f t="shared" si="2"/>
        <v>-0.2</v>
      </c>
      <c r="V43" s="113">
        <f t="shared" si="3"/>
        <v>0</v>
      </c>
      <c r="X43" s="118"/>
    </row>
    <row r="44" spans="1:24">
      <c r="A44" t="s">
        <v>86</v>
      </c>
      <c r="B44">
        <f>GT!B44</f>
        <v>82</v>
      </c>
      <c r="C44">
        <f>GT!C44</f>
        <v>0</v>
      </c>
      <c r="D44">
        <f>GT!M44</f>
        <v>-0.2</v>
      </c>
      <c r="E44">
        <f>GT!N44</f>
        <v>0</v>
      </c>
      <c r="F44">
        <f t="shared" si="4"/>
        <v>82</v>
      </c>
      <c r="G44">
        <f t="shared" si="5"/>
        <v>-0.2</v>
      </c>
      <c r="H44" s="113"/>
      <c r="I44">
        <f>BRPL_EOD!AA44+BRPL_EOD!AB44</f>
        <v>-0.08</v>
      </c>
      <c r="J44">
        <f>BYPL_EOD!AA44+BYPL_EOD!AB44</f>
        <v>-0.05</v>
      </c>
      <c r="K44">
        <f>MES_EOD!AA44+MES_EOD!AB44</f>
        <v>0</v>
      </c>
      <c r="L44">
        <f>NDMC_EOD!AA44+NDMC_EOD!AB44</f>
        <v>-0.01</v>
      </c>
      <c r="M44">
        <f>TPDDL_EOD!AA44+TPDDL_EOD!AB44</f>
        <v>-0.06</v>
      </c>
      <c r="N44">
        <f t="shared" si="0"/>
        <v>-0.2</v>
      </c>
      <c r="O44" s="113">
        <f t="shared" si="1"/>
        <v>0</v>
      </c>
      <c r="P44">
        <v>-0.08</v>
      </c>
      <c r="Q44">
        <v>-0.05</v>
      </c>
      <c r="R44">
        <v>0</v>
      </c>
      <c r="S44">
        <v>-0.01</v>
      </c>
      <c r="T44">
        <v>-0.06</v>
      </c>
      <c r="U44" s="115">
        <f t="shared" si="2"/>
        <v>-0.2</v>
      </c>
      <c r="V44" s="113">
        <f t="shared" si="3"/>
        <v>0</v>
      </c>
      <c r="X44" s="118"/>
    </row>
    <row r="45" spans="1:24">
      <c r="A45" t="s">
        <v>87</v>
      </c>
      <c r="B45">
        <f>GT!B45</f>
        <v>82</v>
      </c>
      <c r="C45">
        <f>GT!C45</f>
        <v>0</v>
      </c>
      <c r="D45">
        <f>GT!M45</f>
        <v>-0.2</v>
      </c>
      <c r="E45">
        <f>GT!N45</f>
        <v>0</v>
      </c>
      <c r="F45">
        <f t="shared" si="4"/>
        <v>82</v>
      </c>
      <c r="G45">
        <f t="shared" si="5"/>
        <v>-0.2</v>
      </c>
      <c r="H45" s="113"/>
      <c r="I45">
        <f>BRPL_EOD!AA45+BRPL_EOD!AB45</f>
        <v>-0.08</v>
      </c>
      <c r="J45">
        <f>BYPL_EOD!AA45+BYPL_EOD!AB45</f>
        <v>-0.05</v>
      </c>
      <c r="K45">
        <f>MES_EOD!AA45+MES_EOD!AB45</f>
        <v>0</v>
      </c>
      <c r="L45">
        <f>NDMC_EOD!AA45+NDMC_EOD!AB45</f>
        <v>-0.01</v>
      </c>
      <c r="M45">
        <f>TPDDL_EOD!AA45+TPDDL_EOD!AB45</f>
        <v>-0.06</v>
      </c>
      <c r="N45">
        <f t="shared" si="0"/>
        <v>-0.2</v>
      </c>
      <c r="O45" s="113">
        <f t="shared" si="1"/>
        <v>0</v>
      </c>
      <c r="P45">
        <v>-0.08</v>
      </c>
      <c r="Q45">
        <v>-0.05</v>
      </c>
      <c r="R45">
        <v>0</v>
      </c>
      <c r="S45">
        <v>-0.01</v>
      </c>
      <c r="T45">
        <v>-0.06</v>
      </c>
      <c r="U45" s="115">
        <f t="shared" si="2"/>
        <v>-0.2</v>
      </c>
      <c r="V45" s="113">
        <f t="shared" si="3"/>
        <v>0</v>
      </c>
      <c r="X45" s="118"/>
    </row>
    <row r="46" spans="1:24">
      <c r="A46" t="s">
        <v>88</v>
      </c>
      <c r="B46">
        <f>GT!B46</f>
        <v>82</v>
      </c>
      <c r="C46">
        <f>GT!C46</f>
        <v>0</v>
      </c>
      <c r="D46">
        <f>GT!M46</f>
        <v>-0.2</v>
      </c>
      <c r="E46">
        <f>GT!N46</f>
        <v>0</v>
      </c>
      <c r="F46">
        <f t="shared" si="4"/>
        <v>82</v>
      </c>
      <c r="G46">
        <f t="shared" si="5"/>
        <v>-0.2</v>
      </c>
      <c r="H46" s="113"/>
      <c r="I46">
        <f>BRPL_EOD!AA46+BRPL_EOD!AB46</f>
        <v>-0.08</v>
      </c>
      <c r="J46">
        <f>BYPL_EOD!AA46+BYPL_EOD!AB46</f>
        <v>-0.05</v>
      </c>
      <c r="K46">
        <f>MES_EOD!AA46+MES_EOD!AB46</f>
        <v>0</v>
      </c>
      <c r="L46">
        <f>NDMC_EOD!AA46+NDMC_EOD!AB46</f>
        <v>-0.01</v>
      </c>
      <c r="M46">
        <f>TPDDL_EOD!AA46+TPDDL_EOD!AB46</f>
        <v>-0.06</v>
      </c>
      <c r="N46">
        <f t="shared" si="0"/>
        <v>-0.2</v>
      </c>
      <c r="O46" s="113">
        <f t="shared" si="1"/>
        <v>0</v>
      </c>
      <c r="P46">
        <v>-0.08</v>
      </c>
      <c r="Q46">
        <v>-0.05</v>
      </c>
      <c r="R46">
        <v>0</v>
      </c>
      <c r="S46">
        <v>-0.01</v>
      </c>
      <c r="T46">
        <v>-0.06</v>
      </c>
      <c r="U46" s="115">
        <f t="shared" si="2"/>
        <v>-0.2</v>
      </c>
      <c r="V46" s="113">
        <f t="shared" si="3"/>
        <v>0</v>
      </c>
      <c r="X46" s="118"/>
    </row>
    <row r="47" spans="1:24">
      <c r="A47" t="s">
        <v>89</v>
      </c>
      <c r="B47">
        <f>GT!B47</f>
        <v>82</v>
      </c>
      <c r="C47">
        <f>GT!C47</f>
        <v>0</v>
      </c>
      <c r="D47">
        <f>GT!M47</f>
        <v>-0.2</v>
      </c>
      <c r="E47">
        <f>GT!N47</f>
        <v>0</v>
      </c>
      <c r="F47">
        <f t="shared" si="4"/>
        <v>82</v>
      </c>
      <c r="G47">
        <f t="shared" si="5"/>
        <v>-0.2</v>
      </c>
      <c r="H47" s="113"/>
      <c r="I47">
        <f>BRPL_EOD!AA47+BRPL_EOD!AB47</f>
        <v>-0.08</v>
      </c>
      <c r="J47">
        <f>BYPL_EOD!AA47+BYPL_EOD!AB47</f>
        <v>-0.05</v>
      </c>
      <c r="K47">
        <f>MES_EOD!AA47+MES_EOD!AB47</f>
        <v>0</v>
      </c>
      <c r="L47">
        <f>NDMC_EOD!AA47+NDMC_EOD!AB47</f>
        <v>-0.01</v>
      </c>
      <c r="M47">
        <f>TPDDL_EOD!AA47+TPDDL_EOD!AB47</f>
        <v>-0.06</v>
      </c>
      <c r="N47">
        <f t="shared" si="0"/>
        <v>-0.2</v>
      </c>
      <c r="O47" s="113">
        <f t="shared" si="1"/>
        <v>0</v>
      </c>
      <c r="P47">
        <v>-0.08</v>
      </c>
      <c r="Q47">
        <v>-0.05</v>
      </c>
      <c r="R47">
        <v>0</v>
      </c>
      <c r="S47">
        <v>-0.01</v>
      </c>
      <c r="T47">
        <v>-0.06</v>
      </c>
      <c r="U47" s="115">
        <f t="shared" si="2"/>
        <v>-0.2</v>
      </c>
      <c r="V47" s="113">
        <f t="shared" si="3"/>
        <v>0</v>
      </c>
      <c r="X47" s="118"/>
    </row>
    <row r="48" spans="1:24">
      <c r="A48" t="s">
        <v>90</v>
      </c>
      <c r="B48">
        <f>GT!B48</f>
        <v>82</v>
      </c>
      <c r="C48">
        <f>GT!C48</f>
        <v>0</v>
      </c>
      <c r="D48">
        <f>GT!M48</f>
        <v>-0.2</v>
      </c>
      <c r="E48">
        <f>GT!N48</f>
        <v>0</v>
      </c>
      <c r="F48">
        <f t="shared" si="4"/>
        <v>82</v>
      </c>
      <c r="G48">
        <f t="shared" si="5"/>
        <v>-0.2</v>
      </c>
      <c r="H48" s="113"/>
      <c r="I48">
        <f>BRPL_EOD!AA48+BRPL_EOD!AB48</f>
        <v>-0.08</v>
      </c>
      <c r="J48">
        <f>BYPL_EOD!AA48+BYPL_EOD!AB48</f>
        <v>-0.05</v>
      </c>
      <c r="K48">
        <f>MES_EOD!AA48+MES_EOD!AB48</f>
        <v>0</v>
      </c>
      <c r="L48">
        <f>NDMC_EOD!AA48+NDMC_EOD!AB48</f>
        <v>-0.01</v>
      </c>
      <c r="M48">
        <f>TPDDL_EOD!AA48+TPDDL_EOD!AB48</f>
        <v>-0.06</v>
      </c>
      <c r="N48">
        <f t="shared" si="0"/>
        <v>-0.2</v>
      </c>
      <c r="O48" s="113">
        <f t="shared" si="1"/>
        <v>0</v>
      </c>
      <c r="P48">
        <v>-0.08</v>
      </c>
      <c r="Q48">
        <v>-0.05</v>
      </c>
      <c r="R48">
        <v>0</v>
      </c>
      <c r="S48">
        <v>-0.01</v>
      </c>
      <c r="T48">
        <v>-0.06</v>
      </c>
      <c r="U48" s="115">
        <f t="shared" si="2"/>
        <v>-0.2</v>
      </c>
      <c r="V48" s="113">
        <f t="shared" si="3"/>
        <v>0</v>
      </c>
      <c r="X48" s="118"/>
    </row>
    <row r="49" spans="1:24">
      <c r="A49" t="s">
        <v>91</v>
      </c>
      <c r="B49">
        <f>GT!B49</f>
        <v>82</v>
      </c>
      <c r="C49">
        <f>GT!C49</f>
        <v>0</v>
      </c>
      <c r="D49">
        <f>GT!M49</f>
        <v>-0.2</v>
      </c>
      <c r="E49">
        <f>GT!N49</f>
        <v>0</v>
      </c>
      <c r="F49">
        <f t="shared" si="4"/>
        <v>82</v>
      </c>
      <c r="G49">
        <f t="shared" si="5"/>
        <v>-0.2</v>
      </c>
      <c r="H49" s="113"/>
      <c r="I49">
        <f>BRPL_EOD!AA49+BRPL_EOD!AB49</f>
        <v>-0.08</v>
      </c>
      <c r="J49">
        <f>BYPL_EOD!AA49+BYPL_EOD!AB49</f>
        <v>-0.05</v>
      </c>
      <c r="K49">
        <f>MES_EOD!AA49+MES_EOD!AB49</f>
        <v>0</v>
      </c>
      <c r="L49">
        <f>NDMC_EOD!AA49+NDMC_EOD!AB49</f>
        <v>-0.01</v>
      </c>
      <c r="M49">
        <f>TPDDL_EOD!AA49+TPDDL_EOD!AB49</f>
        <v>-0.06</v>
      </c>
      <c r="N49">
        <f t="shared" si="0"/>
        <v>-0.2</v>
      </c>
      <c r="O49" s="113">
        <f t="shared" si="1"/>
        <v>0</v>
      </c>
      <c r="P49">
        <v>-0.08</v>
      </c>
      <c r="Q49">
        <v>-0.05</v>
      </c>
      <c r="R49">
        <v>0</v>
      </c>
      <c r="S49">
        <v>-0.01</v>
      </c>
      <c r="T49">
        <v>-0.06</v>
      </c>
      <c r="U49" s="115">
        <f t="shared" si="2"/>
        <v>-0.2</v>
      </c>
      <c r="V49" s="113">
        <f t="shared" si="3"/>
        <v>0</v>
      </c>
      <c r="X49" s="118"/>
    </row>
    <row r="50" spans="1:24">
      <c r="A50" t="s">
        <v>92</v>
      </c>
      <c r="B50">
        <f>GT!B50</f>
        <v>82</v>
      </c>
      <c r="C50">
        <f>GT!C50</f>
        <v>0</v>
      </c>
      <c r="D50">
        <f>GT!M50</f>
        <v>-0.2</v>
      </c>
      <c r="E50">
        <f>GT!N50</f>
        <v>0</v>
      </c>
      <c r="F50">
        <f t="shared" si="4"/>
        <v>82</v>
      </c>
      <c r="G50">
        <f t="shared" si="5"/>
        <v>-0.2</v>
      </c>
      <c r="H50" s="113"/>
      <c r="I50">
        <f>BRPL_EOD!AA50+BRPL_EOD!AB50</f>
        <v>-0.08</v>
      </c>
      <c r="J50">
        <f>BYPL_EOD!AA50+BYPL_EOD!AB50</f>
        <v>-0.05</v>
      </c>
      <c r="K50">
        <f>MES_EOD!AA50+MES_EOD!AB50</f>
        <v>0</v>
      </c>
      <c r="L50">
        <f>NDMC_EOD!AA50+NDMC_EOD!AB50</f>
        <v>-0.01</v>
      </c>
      <c r="M50">
        <f>TPDDL_EOD!AA50+TPDDL_EOD!AB50</f>
        <v>-0.06</v>
      </c>
      <c r="N50">
        <f t="shared" si="0"/>
        <v>-0.2</v>
      </c>
      <c r="O50" s="113">
        <f t="shared" si="1"/>
        <v>0</v>
      </c>
      <c r="P50">
        <v>-0.08</v>
      </c>
      <c r="Q50">
        <v>-0.05</v>
      </c>
      <c r="R50">
        <v>0</v>
      </c>
      <c r="S50">
        <v>-0.01</v>
      </c>
      <c r="T50">
        <v>-0.06</v>
      </c>
      <c r="U50" s="115">
        <f t="shared" si="2"/>
        <v>-0.2</v>
      </c>
      <c r="V50" s="113">
        <f t="shared" si="3"/>
        <v>0</v>
      </c>
      <c r="X50" s="118"/>
    </row>
    <row r="51" spans="1:24">
      <c r="A51" t="s">
        <v>93</v>
      </c>
      <c r="B51">
        <f>GT!B51</f>
        <v>82</v>
      </c>
      <c r="C51">
        <f>GT!C51</f>
        <v>0</v>
      </c>
      <c r="D51">
        <f>GT!M51</f>
        <v>-0.2</v>
      </c>
      <c r="E51">
        <f>GT!N51</f>
        <v>0</v>
      </c>
      <c r="F51">
        <f t="shared" si="4"/>
        <v>82</v>
      </c>
      <c r="G51">
        <f t="shared" si="5"/>
        <v>-0.2</v>
      </c>
      <c r="H51" s="113"/>
      <c r="I51">
        <f>BRPL_EOD!AA51+BRPL_EOD!AB51</f>
        <v>-0.08</v>
      </c>
      <c r="J51">
        <f>BYPL_EOD!AA51+BYPL_EOD!AB51</f>
        <v>-0.05</v>
      </c>
      <c r="K51">
        <f>MES_EOD!AA51+MES_EOD!AB51</f>
        <v>0</v>
      </c>
      <c r="L51">
        <f>NDMC_EOD!AA51+NDMC_EOD!AB51</f>
        <v>-0.01</v>
      </c>
      <c r="M51">
        <f>TPDDL_EOD!AA51+TPDDL_EOD!AB51</f>
        <v>-0.06</v>
      </c>
      <c r="N51">
        <f t="shared" si="0"/>
        <v>-0.2</v>
      </c>
      <c r="O51" s="113">
        <f t="shared" si="1"/>
        <v>0</v>
      </c>
      <c r="P51">
        <v>-0.08</v>
      </c>
      <c r="Q51">
        <v>-0.05</v>
      </c>
      <c r="R51">
        <v>0</v>
      </c>
      <c r="S51">
        <v>-0.01</v>
      </c>
      <c r="T51">
        <v>-0.06</v>
      </c>
      <c r="U51" s="115">
        <f t="shared" si="2"/>
        <v>-0.2</v>
      </c>
      <c r="V51" s="113">
        <f t="shared" si="3"/>
        <v>0</v>
      </c>
      <c r="X51" s="118"/>
    </row>
    <row r="52" spans="1:24">
      <c r="A52" t="s">
        <v>94</v>
      </c>
      <c r="B52">
        <f>GT!B52</f>
        <v>82</v>
      </c>
      <c r="C52">
        <f>GT!C52</f>
        <v>0</v>
      </c>
      <c r="D52">
        <f>GT!M52</f>
        <v>-0.2</v>
      </c>
      <c r="E52">
        <f>GT!N52</f>
        <v>0</v>
      </c>
      <c r="F52">
        <f t="shared" si="4"/>
        <v>82</v>
      </c>
      <c r="G52">
        <f t="shared" si="5"/>
        <v>-0.2</v>
      </c>
      <c r="H52" s="113"/>
      <c r="I52">
        <f>BRPL_EOD!AA52+BRPL_EOD!AB52</f>
        <v>-0.08</v>
      </c>
      <c r="J52">
        <f>BYPL_EOD!AA52+BYPL_EOD!AB52</f>
        <v>-0.05</v>
      </c>
      <c r="K52">
        <f>MES_EOD!AA52+MES_EOD!AB52</f>
        <v>0</v>
      </c>
      <c r="L52">
        <f>NDMC_EOD!AA52+NDMC_EOD!AB52</f>
        <v>-0.01</v>
      </c>
      <c r="M52">
        <f>TPDDL_EOD!AA52+TPDDL_EOD!AB52</f>
        <v>-0.06</v>
      </c>
      <c r="N52">
        <f t="shared" si="0"/>
        <v>-0.2</v>
      </c>
      <c r="O52" s="113">
        <f t="shared" si="1"/>
        <v>0</v>
      </c>
      <c r="P52">
        <v>-0.08</v>
      </c>
      <c r="Q52">
        <v>-0.05</v>
      </c>
      <c r="R52">
        <v>0</v>
      </c>
      <c r="S52">
        <v>-0.01</v>
      </c>
      <c r="T52">
        <v>-0.06</v>
      </c>
      <c r="U52" s="115">
        <f t="shared" si="2"/>
        <v>-0.2</v>
      </c>
      <c r="V52" s="113">
        <f t="shared" si="3"/>
        <v>0</v>
      </c>
      <c r="X52" s="118"/>
    </row>
    <row r="53" spans="1:24">
      <c r="A53" t="s">
        <v>95</v>
      </c>
      <c r="B53">
        <f>GT!B53</f>
        <v>82</v>
      </c>
      <c r="C53">
        <f>GT!C53</f>
        <v>0</v>
      </c>
      <c r="D53">
        <f>GT!M53</f>
        <v>-0.2</v>
      </c>
      <c r="E53">
        <f>GT!N53</f>
        <v>0</v>
      </c>
      <c r="F53">
        <f t="shared" si="4"/>
        <v>82</v>
      </c>
      <c r="G53">
        <f t="shared" si="5"/>
        <v>-0.2</v>
      </c>
      <c r="H53" s="113"/>
      <c r="I53">
        <f>BRPL_EOD!AA53+BRPL_EOD!AB53</f>
        <v>-0.08</v>
      </c>
      <c r="J53">
        <f>BYPL_EOD!AA53+BYPL_EOD!AB53</f>
        <v>-0.05</v>
      </c>
      <c r="K53">
        <f>MES_EOD!AA53+MES_EOD!AB53</f>
        <v>0</v>
      </c>
      <c r="L53">
        <f>NDMC_EOD!AA53+NDMC_EOD!AB53</f>
        <v>-0.01</v>
      </c>
      <c r="M53">
        <f>TPDDL_EOD!AA53+TPDDL_EOD!AB53</f>
        <v>-0.06</v>
      </c>
      <c r="N53">
        <f t="shared" si="0"/>
        <v>-0.2</v>
      </c>
      <c r="O53" s="113">
        <f t="shared" si="1"/>
        <v>0</v>
      </c>
      <c r="P53">
        <v>-0.08</v>
      </c>
      <c r="Q53">
        <v>-0.05</v>
      </c>
      <c r="R53">
        <v>0</v>
      </c>
      <c r="S53">
        <v>-0.01</v>
      </c>
      <c r="T53">
        <v>-0.06</v>
      </c>
      <c r="U53" s="115">
        <f t="shared" si="2"/>
        <v>-0.2</v>
      </c>
      <c r="V53" s="113">
        <f t="shared" si="3"/>
        <v>0</v>
      </c>
      <c r="X53" s="118"/>
    </row>
    <row r="54" spans="1:24">
      <c r="A54" t="s">
        <v>96</v>
      </c>
      <c r="B54">
        <f>GT!B54</f>
        <v>82</v>
      </c>
      <c r="C54">
        <f>GT!C54</f>
        <v>0</v>
      </c>
      <c r="D54">
        <f>GT!M54</f>
        <v>-0.2</v>
      </c>
      <c r="E54">
        <f>GT!N54</f>
        <v>0</v>
      </c>
      <c r="F54">
        <f t="shared" si="4"/>
        <v>82</v>
      </c>
      <c r="G54">
        <f t="shared" si="5"/>
        <v>-0.2</v>
      </c>
      <c r="H54" s="113"/>
      <c r="I54">
        <f>BRPL_EOD!AA54+BRPL_EOD!AB54</f>
        <v>-0.08</v>
      </c>
      <c r="J54">
        <f>BYPL_EOD!AA54+BYPL_EOD!AB54</f>
        <v>-0.05</v>
      </c>
      <c r="K54">
        <f>MES_EOD!AA54+MES_EOD!AB54</f>
        <v>0</v>
      </c>
      <c r="L54">
        <f>NDMC_EOD!AA54+NDMC_EOD!AB54</f>
        <v>-0.01</v>
      </c>
      <c r="M54">
        <f>TPDDL_EOD!AA54+TPDDL_EOD!AB54</f>
        <v>-0.06</v>
      </c>
      <c r="N54">
        <f t="shared" si="0"/>
        <v>-0.2</v>
      </c>
      <c r="O54" s="113">
        <f t="shared" si="1"/>
        <v>0</v>
      </c>
      <c r="P54">
        <v>-0.08</v>
      </c>
      <c r="Q54">
        <v>-0.05</v>
      </c>
      <c r="R54">
        <v>0</v>
      </c>
      <c r="S54">
        <v>-0.01</v>
      </c>
      <c r="T54">
        <v>-0.06</v>
      </c>
      <c r="U54" s="115">
        <f t="shared" si="2"/>
        <v>-0.2</v>
      </c>
      <c r="V54" s="113">
        <f t="shared" si="3"/>
        <v>0</v>
      </c>
      <c r="X54" s="118"/>
    </row>
    <row r="55" spans="1:24">
      <c r="A55" t="s">
        <v>97</v>
      </c>
      <c r="B55">
        <f>GT!B55</f>
        <v>82</v>
      </c>
      <c r="C55">
        <f>GT!C55</f>
        <v>0</v>
      </c>
      <c r="D55">
        <f>GT!M55</f>
        <v>-0.2</v>
      </c>
      <c r="E55">
        <f>GT!N55</f>
        <v>0</v>
      </c>
      <c r="F55">
        <f t="shared" si="4"/>
        <v>82</v>
      </c>
      <c r="G55">
        <f t="shared" si="5"/>
        <v>-0.2</v>
      </c>
      <c r="H55" s="113"/>
      <c r="I55">
        <f>BRPL_EOD!AA55+BRPL_EOD!AB55</f>
        <v>-0.08</v>
      </c>
      <c r="J55">
        <f>BYPL_EOD!AA55+BYPL_EOD!AB55</f>
        <v>-0.05</v>
      </c>
      <c r="K55">
        <f>MES_EOD!AA55+MES_EOD!AB55</f>
        <v>0</v>
      </c>
      <c r="L55">
        <f>NDMC_EOD!AA55+NDMC_EOD!AB55</f>
        <v>-0.01</v>
      </c>
      <c r="M55">
        <f>TPDDL_EOD!AA55+TPDDL_EOD!AB55</f>
        <v>-0.06</v>
      </c>
      <c r="N55">
        <f t="shared" si="0"/>
        <v>-0.2</v>
      </c>
      <c r="O55" s="113">
        <f t="shared" si="1"/>
        <v>0</v>
      </c>
      <c r="P55">
        <v>-0.08</v>
      </c>
      <c r="Q55">
        <v>-0.05</v>
      </c>
      <c r="R55">
        <v>0</v>
      </c>
      <c r="S55">
        <v>-0.01</v>
      </c>
      <c r="T55">
        <v>-0.06</v>
      </c>
      <c r="U55" s="115">
        <f t="shared" si="2"/>
        <v>-0.2</v>
      </c>
      <c r="V55" s="113">
        <f t="shared" si="3"/>
        <v>0</v>
      </c>
      <c r="X55" s="118"/>
    </row>
    <row r="56" spans="1:24">
      <c r="A56" t="s">
        <v>98</v>
      </c>
      <c r="B56">
        <f>GT!B56</f>
        <v>82</v>
      </c>
      <c r="C56">
        <f>GT!C56</f>
        <v>0</v>
      </c>
      <c r="D56">
        <f>GT!M56</f>
        <v>-0.2</v>
      </c>
      <c r="E56">
        <f>GT!N56</f>
        <v>0</v>
      </c>
      <c r="F56">
        <f t="shared" si="4"/>
        <v>82</v>
      </c>
      <c r="G56">
        <f t="shared" si="5"/>
        <v>-0.2</v>
      </c>
      <c r="H56" s="113"/>
      <c r="I56">
        <f>BRPL_EOD!AA56+BRPL_EOD!AB56</f>
        <v>-0.08</v>
      </c>
      <c r="J56">
        <f>BYPL_EOD!AA56+BYPL_EOD!AB56</f>
        <v>-0.05</v>
      </c>
      <c r="K56">
        <f>MES_EOD!AA56+MES_EOD!AB56</f>
        <v>0</v>
      </c>
      <c r="L56">
        <f>NDMC_EOD!AA56+NDMC_EOD!AB56</f>
        <v>-0.01</v>
      </c>
      <c r="M56">
        <f>TPDDL_EOD!AA56+TPDDL_EOD!AB56</f>
        <v>-0.06</v>
      </c>
      <c r="N56">
        <f t="shared" si="0"/>
        <v>-0.2</v>
      </c>
      <c r="O56" s="113">
        <f t="shared" si="1"/>
        <v>0</v>
      </c>
      <c r="P56">
        <v>-0.08</v>
      </c>
      <c r="Q56">
        <v>-0.05</v>
      </c>
      <c r="R56">
        <v>0</v>
      </c>
      <c r="S56">
        <v>-0.01</v>
      </c>
      <c r="T56">
        <v>-0.06</v>
      </c>
      <c r="U56" s="115">
        <f t="shared" si="2"/>
        <v>-0.2</v>
      </c>
      <c r="V56" s="113">
        <f t="shared" si="3"/>
        <v>0</v>
      </c>
      <c r="X56" s="118"/>
    </row>
    <row r="57" spans="1:24">
      <c r="A57" t="s">
        <v>99</v>
      </c>
      <c r="B57">
        <f>GT!B57</f>
        <v>82</v>
      </c>
      <c r="C57">
        <f>GT!C57</f>
        <v>0</v>
      </c>
      <c r="D57">
        <f>GT!M57</f>
        <v>-0.2</v>
      </c>
      <c r="E57">
        <f>GT!N57</f>
        <v>0</v>
      </c>
      <c r="F57">
        <f t="shared" si="4"/>
        <v>82</v>
      </c>
      <c r="G57">
        <f t="shared" si="5"/>
        <v>-0.2</v>
      </c>
      <c r="H57" s="113"/>
      <c r="I57">
        <f>BRPL_EOD!AA57+BRPL_EOD!AB57</f>
        <v>-0.08</v>
      </c>
      <c r="J57">
        <f>BYPL_EOD!AA57+BYPL_EOD!AB57</f>
        <v>-0.05</v>
      </c>
      <c r="K57">
        <f>MES_EOD!AA57+MES_EOD!AB57</f>
        <v>0</v>
      </c>
      <c r="L57">
        <f>NDMC_EOD!AA57+NDMC_EOD!AB57</f>
        <v>-0.01</v>
      </c>
      <c r="M57">
        <f>TPDDL_EOD!AA57+TPDDL_EOD!AB57</f>
        <v>-0.06</v>
      </c>
      <c r="N57">
        <f t="shared" si="0"/>
        <v>-0.2</v>
      </c>
      <c r="O57" s="113">
        <f t="shared" si="1"/>
        <v>0</v>
      </c>
      <c r="P57">
        <v>-0.08</v>
      </c>
      <c r="Q57">
        <v>-0.05</v>
      </c>
      <c r="R57">
        <v>0</v>
      </c>
      <c r="S57">
        <v>-0.01</v>
      </c>
      <c r="T57">
        <v>-0.06</v>
      </c>
      <c r="U57" s="115">
        <f t="shared" si="2"/>
        <v>-0.2</v>
      </c>
      <c r="V57" s="113">
        <f t="shared" si="3"/>
        <v>0</v>
      </c>
      <c r="X57" s="118"/>
    </row>
    <row r="58" spans="1:24">
      <c r="A58" t="s">
        <v>100</v>
      </c>
      <c r="B58">
        <f>GT!B58</f>
        <v>82</v>
      </c>
      <c r="C58">
        <f>GT!C58</f>
        <v>0</v>
      </c>
      <c r="D58">
        <f>GT!M58</f>
        <v>-0.2</v>
      </c>
      <c r="E58">
        <f>GT!N58</f>
        <v>0</v>
      </c>
      <c r="F58">
        <f t="shared" si="4"/>
        <v>82</v>
      </c>
      <c r="G58">
        <f t="shared" si="5"/>
        <v>-0.2</v>
      </c>
      <c r="H58" s="113"/>
      <c r="I58">
        <f>BRPL_EOD!AA58+BRPL_EOD!AB58</f>
        <v>-0.08</v>
      </c>
      <c r="J58">
        <f>BYPL_EOD!AA58+BYPL_EOD!AB58</f>
        <v>-0.05</v>
      </c>
      <c r="K58">
        <f>MES_EOD!AA58+MES_EOD!AB58</f>
        <v>0</v>
      </c>
      <c r="L58">
        <f>NDMC_EOD!AA58+NDMC_EOD!AB58</f>
        <v>-0.01</v>
      </c>
      <c r="M58">
        <f>TPDDL_EOD!AA58+TPDDL_EOD!AB58</f>
        <v>-0.06</v>
      </c>
      <c r="N58">
        <f t="shared" si="0"/>
        <v>-0.2</v>
      </c>
      <c r="O58" s="113">
        <f t="shared" si="1"/>
        <v>0</v>
      </c>
      <c r="P58">
        <v>-0.08</v>
      </c>
      <c r="Q58">
        <v>-0.05</v>
      </c>
      <c r="R58">
        <v>0</v>
      </c>
      <c r="S58">
        <v>-0.01</v>
      </c>
      <c r="T58">
        <v>-0.06</v>
      </c>
      <c r="U58" s="115">
        <f t="shared" si="2"/>
        <v>-0.2</v>
      </c>
      <c r="V58" s="113">
        <f t="shared" si="3"/>
        <v>0</v>
      </c>
      <c r="X58" s="118"/>
    </row>
    <row r="59" spans="1:24">
      <c r="A59" t="s">
        <v>101</v>
      </c>
      <c r="B59">
        <f>GT!B59</f>
        <v>82</v>
      </c>
      <c r="C59">
        <f>GT!C59</f>
        <v>0</v>
      </c>
      <c r="D59">
        <f>GT!M59</f>
        <v>-0.2</v>
      </c>
      <c r="E59">
        <f>GT!N59</f>
        <v>0</v>
      </c>
      <c r="F59">
        <f t="shared" si="4"/>
        <v>82</v>
      </c>
      <c r="G59">
        <f t="shared" si="5"/>
        <v>-0.2</v>
      </c>
      <c r="H59" s="113"/>
      <c r="I59">
        <f>BRPL_EOD!AA59+BRPL_EOD!AB59</f>
        <v>-0.08</v>
      </c>
      <c r="J59">
        <f>BYPL_EOD!AA59+BYPL_EOD!AB59</f>
        <v>-0.05</v>
      </c>
      <c r="K59">
        <f>MES_EOD!AA59+MES_EOD!AB59</f>
        <v>0</v>
      </c>
      <c r="L59">
        <f>NDMC_EOD!AA59+NDMC_EOD!AB59</f>
        <v>-0.01</v>
      </c>
      <c r="M59">
        <f>TPDDL_EOD!AA59+TPDDL_EOD!AB59</f>
        <v>-0.06</v>
      </c>
      <c r="N59">
        <f t="shared" si="0"/>
        <v>-0.2</v>
      </c>
      <c r="O59" s="113">
        <f t="shared" si="1"/>
        <v>0</v>
      </c>
      <c r="P59">
        <v>-0.08</v>
      </c>
      <c r="Q59">
        <v>-0.05</v>
      </c>
      <c r="R59">
        <v>0</v>
      </c>
      <c r="S59">
        <v>-0.01</v>
      </c>
      <c r="T59">
        <v>-0.06</v>
      </c>
      <c r="U59" s="115">
        <f t="shared" si="2"/>
        <v>-0.2</v>
      </c>
      <c r="V59" s="113">
        <f t="shared" si="3"/>
        <v>0</v>
      </c>
      <c r="X59" s="118"/>
    </row>
    <row r="60" spans="1:24">
      <c r="A60" t="s">
        <v>102</v>
      </c>
      <c r="B60">
        <f>GT!B60</f>
        <v>82</v>
      </c>
      <c r="C60">
        <f>GT!C60</f>
        <v>0</v>
      </c>
      <c r="D60">
        <f>GT!M60</f>
        <v>-0.2</v>
      </c>
      <c r="E60">
        <f>GT!N60</f>
        <v>0</v>
      </c>
      <c r="F60">
        <f t="shared" si="4"/>
        <v>82</v>
      </c>
      <c r="G60">
        <f t="shared" si="5"/>
        <v>-0.2</v>
      </c>
      <c r="H60" s="113"/>
      <c r="I60">
        <f>BRPL_EOD!AA60+BRPL_EOD!AB60</f>
        <v>-0.08</v>
      </c>
      <c r="J60">
        <f>BYPL_EOD!AA60+BYPL_EOD!AB60</f>
        <v>-0.05</v>
      </c>
      <c r="K60">
        <f>MES_EOD!AA60+MES_EOD!AB60</f>
        <v>0</v>
      </c>
      <c r="L60">
        <f>NDMC_EOD!AA60+NDMC_EOD!AB60</f>
        <v>-0.01</v>
      </c>
      <c r="M60">
        <f>TPDDL_EOD!AA60+TPDDL_EOD!AB60</f>
        <v>-0.06</v>
      </c>
      <c r="N60">
        <f t="shared" si="0"/>
        <v>-0.2</v>
      </c>
      <c r="O60" s="113">
        <f t="shared" si="1"/>
        <v>0</v>
      </c>
      <c r="P60">
        <v>-0.08</v>
      </c>
      <c r="Q60">
        <v>-0.05</v>
      </c>
      <c r="R60">
        <v>0</v>
      </c>
      <c r="S60">
        <v>-0.01</v>
      </c>
      <c r="T60">
        <v>-0.06</v>
      </c>
      <c r="U60" s="115">
        <f t="shared" si="2"/>
        <v>-0.2</v>
      </c>
      <c r="V60" s="113">
        <f t="shared" si="3"/>
        <v>0</v>
      </c>
      <c r="X60" s="118"/>
    </row>
    <row r="61" spans="1:24">
      <c r="A61" t="s">
        <v>103</v>
      </c>
      <c r="B61">
        <f>GT!B61</f>
        <v>82</v>
      </c>
      <c r="C61">
        <f>GT!C61</f>
        <v>0</v>
      </c>
      <c r="D61">
        <f>GT!M61</f>
        <v>-0.2</v>
      </c>
      <c r="E61">
        <f>GT!N61</f>
        <v>0</v>
      </c>
      <c r="F61">
        <f t="shared" si="4"/>
        <v>82</v>
      </c>
      <c r="G61">
        <f t="shared" si="5"/>
        <v>-0.2</v>
      </c>
      <c r="H61" s="113"/>
      <c r="I61">
        <f>BRPL_EOD!AA61+BRPL_EOD!AB61</f>
        <v>-0.08</v>
      </c>
      <c r="J61">
        <f>BYPL_EOD!AA61+BYPL_EOD!AB61</f>
        <v>-0.05</v>
      </c>
      <c r="K61">
        <f>MES_EOD!AA61+MES_EOD!AB61</f>
        <v>0</v>
      </c>
      <c r="L61">
        <f>NDMC_EOD!AA61+NDMC_EOD!AB61</f>
        <v>-0.01</v>
      </c>
      <c r="M61">
        <f>TPDDL_EOD!AA61+TPDDL_EOD!AB61</f>
        <v>-0.06</v>
      </c>
      <c r="N61">
        <f t="shared" si="0"/>
        <v>-0.2</v>
      </c>
      <c r="O61" s="113">
        <f t="shared" si="1"/>
        <v>0</v>
      </c>
      <c r="P61">
        <v>-0.08</v>
      </c>
      <c r="Q61">
        <v>-0.05</v>
      </c>
      <c r="R61">
        <v>0</v>
      </c>
      <c r="S61">
        <v>-0.01</v>
      </c>
      <c r="T61">
        <v>-0.06</v>
      </c>
      <c r="U61" s="115">
        <f t="shared" si="2"/>
        <v>-0.2</v>
      </c>
      <c r="V61" s="113">
        <f t="shared" si="3"/>
        <v>0</v>
      </c>
      <c r="X61" s="118"/>
    </row>
    <row r="62" spans="1:24">
      <c r="A62" t="s">
        <v>104</v>
      </c>
      <c r="B62">
        <f>GT!B62</f>
        <v>82</v>
      </c>
      <c r="C62">
        <f>GT!C62</f>
        <v>0</v>
      </c>
      <c r="D62">
        <f>GT!M62</f>
        <v>-0.2</v>
      </c>
      <c r="E62">
        <f>GT!N62</f>
        <v>0</v>
      </c>
      <c r="F62">
        <f t="shared" si="4"/>
        <v>82</v>
      </c>
      <c r="G62">
        <f t="shared" si="5"/>
        <v>-0.2</v>
      </c>
      <c r="H62" s="113"/>
      <c r="I62">
        <f>BRPL_EOD!AA62+BRPL_EOD!AB62</f>
        <v>-0.08</v>
      </c>
      <c r="J62">
        <f>BYPL_EOD!AA62+BYPL_EOD!AB62</f>
        <v>-0.05</v>
      </c>
      <c r="K62">
        <f>MES_EOD!AA62+MES_EOD!AB62</f>
        <v>0</v>
      </c>
      <c r="L62">
        <f>NDMC_EOD!AA62+NDMC_EOD!AB62</f>
        <v>-0.01</v>
      </c>
      <c r="M62">
        <f>TPDDL_EOD!AA62+TPDDL_EOD!AB62</f>
        <v>-0.06</v>
      </c>
      <c r="N62">
        <f t="shared" si="0"/>
        <v>-0.2</v>
      </c>
      <c r="O62" s="113">
        <f t="shared" si="1"/>
        <v>0</v>
      </c>
      <c r="P62">
        <v>-0.08</v>
      </c>
      <c r="Q62">
        <v>-0.05</v>
      </c>
      <c r="R62">
        <v>0</v>
      </c>
      <c r="S62">
        <v>-0.01</v>
      </c>
      <c r="T62">
        <v>-0.06</v>
      </c>
      <c r="U62" s="115">
        <f t="shared" si="2"/>
        <v>-0.2</v>
      </c>
      <c r="V62" s="113">
        <f t="shared" si="3"/>
        <v>0</v>
      </c>
      <c r="X62" s="118"/>
    </row>
    <row r="63" spans="1:24">
      <c r="A63" t="s">
        <v>105</v>
      </c>
      <c r="B63">
        <f>GT!B63</f>
        <v>82</v>
      </c>
      <c r="C63">
        <f>GT!C63</f>
        <v>0</v>
      </c>
      <c r="D63">
        <f>GT!M63</f>
        <v>-0.2</v>
      </c>
      <c r="E63">
        <f>GT!N63</f>
        <v>0</v>
      </c>
      <c r="F63">
        <f t="shared" si="4"/>
        <v>82</v>
      </c>
      <c r="G63">
        <f t="shared" si="5"/>
        <v>-0.2</v>
      </c>
      <c r="H63" s="113"/>
      <c r="I63">
        <f>BRPL_EOD!AA63+BRPL_EOD!AB63</f>
        <v>-0.08</v>
      </c>
      <c r="J63">
        <f>BYPL_EOD!AA63+BYPL_EOD!AB63</f>
        <v>-0.05</v>
      </c>
      <c r="K63">
        <f>MES_EOD!AA63+MES_EOD!AB63</f>
        <v>0</v>
      </c>
      <c r="L63">
        <f>NDMC_EOD!AA63+NDMC_EOD!AB63</f>
        <v>-0.01</v>
      </c>
      <c r="M63">
        <f>TPDDL_EOD!AA63+TPDDL_EOD!AB63</f>
        <v>-0.06</v>
      </c>
      <c r="N63">
        <f t="shared" si="0"/>
        <v>-0.2</v>
      </c>
      <c r="O63" s="113">
        <f t="shared" si="1"/>
        <v>0</v>
      </c>
      <c r="P63">
        <v>-0.08</v>
      </c>
      <c r="Q63">
        <v>-0.05</v>
      </c>
      <c r="R63">
        <v>0</v>
      </c>
      <c r="S63">
        <v>-0.01</v>
      </c>
      <c r="T63">
        <v>-0.06</v>
      </c>
      <c r="U63" s="115">
        <f t="shared" si="2"/>
        <v>-0.2</v>
      </c>
      <c r="V63" s="113">
        <f t="shared" si="3"/>
        <v>0</v>
      </c>
      <c r="X63" s="118"/>
    </row>
    <row r="64" spans="1:24">
      <c r="A64" t="s">
        <v>106</v>
      </c>
      <c r="B64">
        <f>GT!B64</f>
        <v>82</v>
      </c>
      <c r="C64">
        <f>GT!C64</f>
        <v>0</v>
      </c>
      <c r="D64">
        <f>GT!M64</f>
        <v>-0.2</v>
      </c>
      <c r="E64">
        <f>GT!N64</f>
        <v>0</v>
      </c>
      <c r="F64">
        <f t="shared" si="4"/>
        <v>82</v>
      </c>
      <c r="G64">
        <f t="shared" si="5"/>
        <v>-0.2</v>
      </c>
      <c r="H64" s="113"/>
      <c r="I64">
        <f>BRPL_EOD!AA64+BRPL_EOD!AB64</f>
        <v>-0.08</v>
      </c>
      <c r="J64">
        <f>BYPL_EOD!AA64+BYPL_EOD!AB64</f>
        <v>-0.05</v>
      </c>
      <c r="K64">
        <f>MES_EOD!AA64+MES_EOD!AB64</f>
        <v>0</v>
      </c>
      <c r="L64">
        <f>NDMC_EOD!AA64+NDMC_EOD!AB64</f>
        <v>-0.01</v>
      </c>
      <c r="M64">
        <f>TPDDL_EOD!AA64+TPDDL_EOD!AB64</f>
        <v>-0.06</v>
      </c>
      <c r="N64">
        <f t="shared" si="0"/>
        <v>-0.2</v>
      </c>
      <c r="O64" s="113">
        <f t="shared" si="1"/>
        <v>0</v>
      </c>
      <c r="P64">
        <v>-0.08</v>
      </c>
      <c r="Q64">
        <v>-0.05</v>
      </c>
      <c r="R64">
        <v>0</v>
      </c>
      <c r="S64">
        <v>-0.01</v>
      </c>
      <c r="T64">
        <v>-0.06</v>
      </c>
      <c r="U64" s="115">
        <f t="shared" si="2"/>
        <v>-0.2</v>
      </c>
      <c r="V64" s="113">
        <f t="shared" si="3"/>
        <v>0</v>
      </c>
      <c r="X64" s="118"/>
    </row>
    <row r="65" spans="1:24">
      <c r="A65" t="s">
        <v>107</v>
      </c>
      <c r="B65">
        <f>GT!B65</f>
        <v>82</v>
      </c>
      <c r="C65">
        <f>GT!C65</f>
        <v>0</v>
      </c>
      <c r="D65">
        <f>GT!M65</f>
        <v>-0.2</v>
      </c>
      <c r="E65">
        <f>GT!N65</f>
        <v>0</v>
      </c>
      <c r="F65">
        <f t="shared" si="4"/>
        <v>82</v>
      </c>
      <c r="G65">
        <f t="shared" si="5"/>
        <v>-0.2</v>
      </c>
      <c r="H65" s="113"/>
      <c r="I65">
        <f>BRPL_EOD!AA65+BRPL_EOD!AB65</f>
        <v>-0.08</v>
      </c>
      <c r="J65">
        <f>BYPL_EOD!AA65+BYPL_EOD!AB65</f>
        <v>-0.05</v>
      </c>
      <c r="K65">
        <f>MES_EOD!AA65+MES_EOD!AB65</f>
        <v>0</v>
      </c>
      <c r="L65">
        <f>NDMC_EOD!AA65+NDMC_EOD!AB65</f>
        <v>-0.01</v>
      </c>
      <c r="M65">
        <f>TPDDL_EOD!AA65+TPDDL_EOD!AB65</f>
        <v>-0.06</v>
      </c>
      <c r="N65">
        <f t="shared" si="0"/>
        <v>-0.2</v>
      </c>
      <c r="O65" s="113">
        <f t="shared" si="1"/>
        <v>0</v>
      </c>
      <c r="P65">
        <v>-0.08</v>
      </c>
      <c r="Q65">
        <v>-0.05</v>
      </c>
      <c r="R65">
        <v>0</v>
      </c>
      <c r="S65">
        <v>-0.01</v>
      </c>
      <c r="T65">
        <v>-0.06</v>
      </c>
      <c r="U65" s="115">
        <f t="shared" si="2"/>
        <v>-0.2</v>
      </c>
      <c r="V65" s="113">
        <f t="shared" si="3"/>
        <v>0</v>
      </c>
      <c r="X65" s="118"/>
    </row>
    <row r="66" spans="1:24">
      <c r="A66" t="s">
        <v>108</v>
      </c>
      <c r="B66">
        <f>GT!B66</f>
        <v>82</v>
      </c>
      <c r="C66">
        <f>GT!C66</f>
        <v>0</v>
      </c>
      <c r="D66">
        <f>GT!M66</f>
        <v>-0.2</v>
      </c>
      <c r="E66">
        <f>GT!N66</f>
        <v>0</v>
      </c>
      <c r="F66">
        <f t="shared" si="4"/>
        <v>82</v>
      </c>
      <c r="G66">
        <f t="shared" si="5"/>
        <v>-0.2</v>
      </c>
      <c r="H66" s="113"/>
      <c r="I66">
        <f>BRPL_EOD!AA66+BRPL_EOD!AB66</f>
        <v>-0.08</v>
      </c>
      <c r="J66">
        <f>BYPL_EOD!AA66+BYPL_EOD!AB66</f>
        <v>-0.05</v>
      </c>
      <c r="K66">
        <f>MES_EOD!AA66+MES_EOD!AB66</f>
        <v>0</v>
      </c>
      <c r="L66">
        <f>NDMC_EOD!AA66+NDMC_EOD!AB66</f>
        <v>-0.01</v>
      </c>
      <c r="M66">
        <f>TPDDL_EOD!AA66+TPDDL_EOD!AB66</f>
        <v>-0.06</v>
      </c>
      <c r="N66">
        <f t="shared" si="0"/>
        <v>-0.2</v>
      </c>
      <c r="O66" s="113">
        <f t="shared" si="1"/>
        <v>0</v>
      </c>
      <c r="P66">
        <v>-0.08</v>
      </c>
      <c r="Q66">
        <v>-0.05</v>
      </c>
      <c r="R66">
        <v>0</v>
      </c>
      <c r="S66">
        <v>-0.01</v>
      </c>
      <c r="T66">
        <v>-0.06</v>
      </c>
      <c r="U66" s="115">
        <f t="shared" si="2"/>
        <v>-0.2</v>
      </c>
      <c r="V66" s="113">
        <f t="shared" si="3"/>
        <v>0</v>
      </c>
      <c r="X66" s="118"/>
    </row>
    <row r="67" spans="1:24">
      <c r="A67" t="s">
        <v>109</v>
      </c>
      <c r="B67">
        <f>GT!B67</f>
        <v>82</v>
      </c>
      <c r="C67">
        <f>GT!C67</f>
        <v>0</v>
      </c>
      <c r="D67">
        <f>GT!M67</f>
        <v>-0.2</v>
      </c>
      <c r="E67">
        <f>GT!N67</f>
        <v>0</v>
      </c>
      <c r="F67">
        <f t="shared" si="4"/>
        <v>82</v>
      </c>
      <c r="G67">
        <f t="shared" si="5"/>
        <v>-0.2</v>
      </c>
      <c r="H67" s="113"/>
      <c r="I67">
        <f>BRPL_EOD!AA67+BRPL_EOD!AB67</f>
        <v>-0.08</v>
      </c>
      <c r="J67">
        <f>BYPL_EOD!AA67+BYPL_EOD!AB67</f>
        <v>-0.05</v>
      </c>
      <c r="K67">
        <f>MES_EOD!AA67+MES_EOD!AB67</f>
        <v>0</v>
      </c>
      <c r="L67">
        <f>NDMC_EOD!AA67+NDMC_EOD!AB67</f>
        <v>-0.01</v>
      </c>
      <c r="M67">
        <f>TPDDL_EOD!AA67+TPDDL_EOD!AB67</f>
        <v>-0.06</v>
      </c>
      <c r="N67">
        <f t="shared" ref="N67:N98" si="6">SUM(I67:M67)</f>
        <v>-0.2</v>
      </c>
      <c r="O67" s="113">
        <f t="shared" ref="O67:O98" si="7">G67-N67</f>
        <v>0</v>
      </c>
      <c r="P67">
        <v>-0.08</v>
      </c>
      <c r="Q67">
        <v>-0.05</v>
      </c>
      <c r="R67">
        <v>0</v>
      </c>
      <c r="S67">
        <v>-0.01</v>
      </c>
      <c r="T67">
        <v>-0.06</v>
      </c>
      <c r="U67" s="115">
        <f t="shared" ref="U67:U98" si="8">SUM(P67:T67)</f>
        <v>-0.2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82</v>
      </c>
      <c r="C68">
        <f>GT!C68</f>
        <v>0</v>
      </c>
      <c r="D68">
        <f>GT!M68</f>
        <v>-0.2</v>
      </c>
      <c r="E68">
        <f>GT!N68</f>
        <v>0</v>
      </c>
      <c r="F68">
        <f t="shared" ref="F68:F98" si="10">B68+C68</f>
        <v>82</v>
      </c>
      <c r="G68">
        <f t="shared" ref="G68:G98" si="11">D68+E68-X68</f>
        <v>-0.2</v>
      </c>
      <c r="H68" s="113"/>
      <c r="I68">
        <f>BRPL_EOD!AA68+BRPL_EOD!AB68</f>
        <v>-0.08</v>
      </c>
      <c r="J68">
        <f>BYPL_EOD!AA68+BYPL_EOD!AB68</f>
        <v>-0.05</v>
      </c>
      <c r="K68">
        <f>MES_EOD!AA68+MES_EOD!AB68</f>
        <v>0</v>
      </c>
      <c r="L68">
        <f>NDMC_EOD!AA68+NDMC_EOD!AB68</f>
        <v>-0.01</v>
      </c>
      <c r="M68">
        <f>TPDDL_EOD!AA68+TPDDL_EOD!AB68</f>
        <v>-0.06</v>
      </c>
      <c r="N68">
        <f t="shared" si="6"/>
        <v>-0.2</v>
      </c>
      <c r="O68" s="113">
        <f t="shared" si="7"/>
        <v>0</v>
      </c>
      <c r="P68">
        <v>-0.08</v>
      </c>
      <c r="Q68">
        <v>-0.05</v>
      </c>
      <c r="R68">
        <v>0</v>
      </c>
      <c r="S68">
        <v>-0.01</v>
      </c>
      <c r="T68">
        <v>-0.06</v>
      </c>
      <c r="U68" s="115">
        <f t="shared" si="8"/>
        <v>-0.2</v>
      </c>
      <c r="V68" s="113">
        <f t="shared" si="9"/>
        <v>0</v>
      </c>
      <c r="X68" s="118"/>
    </row>
    <row r="69" spans="1:24">
      <c r="A69" t="s">
        <v>111</v>
      </c>
      <c r="B69">
        <f>GT!B69</f>
        <v>82</v>
      </c>
      <c r="C69">
        <f>GT!C69</f>
        <v>0</v>
      </c>
      <c r="D69">
        <f>GT!M69</f>
        <v>-0.2</v>
      </c>
      <c r="E69">
        <f>GT!N69</f>
        <v>0</v>
      </c>
      <c r="F69">
        <f t="shared" si="10"/>
        <v>82</v>
      </c>
      <c r="G69">
        <f t="shared" si="11"/>
        <v>-0.2</v>
      </c>
      <c r="H69" s="113"/>
      <c r="I69">
        <f>BRPL_EOD!AA69+BRPL_EOD!AB69</f>
        <v>-0.08</v>
      </c>
      <c r="J69">
        <f>BYPL_EOD!AA69+BYPL_EOD!AB69</f>
        <v>-0.05</v>
      </c>
      <c r="K69">
        <f>MES_EOD!AA69+MES_EOD!AB69</f>
        <v>0</v>
      </c>
      <c r="L69">
        <f>NDMC_EOD!AA69+NDMC_EOD!AB69</f>
        <v>-0.01</v>
      </c>
      <c r="M69">
        <f>TPDDL_EOD!AA69+TPDDL_EOD!AB69</f>
        <v>-0.06</v>
      </c>
      <c r="N69">
        <f t="shared" si="6"/>
        <v>-0.2</v>
      </c>
      <c r="O69" s="113">
        <f t="shared" si="7"/>
        <v>0</v>
      </c>
      <c r="P69">
        <v>-0.08</v>
      </c>
      <c r="Q69">
        <v>-0.05</v>
      </c>
      <c r="R69">
        <v>0</v>
      </c>
      <c r="S69">
        <v>-0.01</v>
      </c>
      <c r="T69">
        <v>-0.06</v>
      </c>
      <c r="U69" s="115">
        <f t="shared" si="8"/>
        <v>-0.2</v>
      </c>
      <c r="V69" s="113">
        <f t="shared" si="9"/>
        <v>0</v>
      </c>
      <c r="X69" s="118"/>
    </row>
    <row r="70" spans="1:24">
      <c r="A70" t="s">
        <v>112</v>
      </c>
      <c r="B70">
        <f>GT!B70</f>
        <v>82</v>
      </c>
      <c r="C70">
        <f>GT!C70</f>
        <v>0</v>
      </c>
      <c r="D70">
        <f>GT!M70</f>
        <v>-0.2</v>
      </c>
      <c r="E70">
        <f>GT!N70</f>
        <v>0</v>
      </c>
      <c r="F70">
        <f t="shared" si="10"/>
        <v>82</v>
      </c>
      <c r="G70">
        <f t="shared" si="11"/>
        <v>-0.2</v>
      </c>
      <c r="H70" s="113"/>
      <c r="I70">
        <f>BRPL_EOD!AA70+BRPL_EOD!AB70</f>
        <v>-0.08</v>
      </c>
      <c r="J70">
        <f>BYPL_EOD!AA70+BYPL_EOD!AB70</f>
        <v>-0.05</v>
      </c>
      <c r="K70">
        <f>MES_EOD!AA70+MES_EOD!AB70</f>
        <v>0</v>
      </c>
      <c r="L70">
        <f>NDMC_EOD!AA70+NDMC_EOD!AB70</f>
        <v>-0.01</v>
      </c>
      <c r="M70">
        <f>TPDDL_EOD!AA70+TPDDL_EOD!AB70</f>
        <v>-0.06</v>
      </c>
      <c r="N70">
        <f t="shared" si="6"/>
        <v>-0.2</v>
      </c>
      <c r="O70" s="113">
        <f t="shared" si="7"/>
        <v>0</v>
      </c>
      <c r="P70">
        <v>-0.08</v>
      </c>
      <c r="Q70">
        <v>-0.05</v>
      </c>
      <c r="R70">
        <v>0</v>
      </c>
      <c r="S70">
        <v>-0.01</v>
      </c>
      <c r="T70">
        <v>-0.06</v>
      </c>
      <c r="U70" s="115">
        <f t="shared" si="8"/>
        <v>-0.2</v>
      </c>
      <c r="V70" s="113">
        <f t="shared" si="9"/>
        <v>0</v>
      </c>
      <c r="X70" s="118"/>
    </row>
    <row r="71" spans="1:24">
      <c r="A71" t="s">
        <v>113</v>
      </c>
      <c r="B71">
        <f>GT!B71</f>
        <v>82</v>
      </c>
      <c r="C71">
        <f>GT!C71</f>
        <v>0</v>
      </c>
      <c r="D71">
        <f>GT!M71</f>
        <v>-0.2</v>
      </c>
      <c r="E71">
        <f>GT!N71</f>
        <v>0</v>
      </c>
      <c r="F71">
        <f t="shared" si="10"/>
        <v>82</v>
      </c>
      <c r="G71">
        <f t="shared" si="11"/>
        <v>-0.2</v>
      </c>
      <c r="H71" s="113"/>
      <c r="I71">
        <f>BRPL_EOD!AA71+BRPL_EOD!AB71</f>
        <v>-0.08</v>
      </c>
      <c r="J71">
        <f>BYPL_EOD!AA71+BYPL_EOD!AB71</f>
        <v>-0.05</v>
      </c>
      <c r="K71">
        <f>MES_EOD!AA71+MES_EOD!AB71</f>
        <v>0</v>
      </c>
      <c r="L71">
        <f>NDMC_EOD!AA71+NDMC_EOD!AB71</f>
        <v>-0.01</v>
      </c>
      <c r="M71">
        <f>TPDDL_EOD!AA71+TPDDL_EOD!AB71</f>
        <v>-0.06</v>
      </c>
      <c r="N71">
        <f t="shared" si="6"/>
        <v>-0.2</v>
      </c>
      <c r="O71" s="113">
        <f t="shared" si="7"/>
        <v>0</v>
      </c>
      <c r="P71">
        <v>-0.08</v>
      </c>
      <c r="Q71">
        <v>-0.05</v>
      </c>
      <c r="R71">
        <v>0</v>
      </c>
      <c r="S71">
        <v>-0.01</v>
      </c>
      <c r="T71">
        <v>-0.06</v>
      </c>
      <c r="U71" s="115">
        <f t="shared" si="8"/>
        <v>-0.2</v>
      </c>
      <c r="V71" s="113">
        <f t="shared" si="9"/>
        <v>0</v>
      </c>
      <c r="X71" s="118"/>
    </row>
    <row r="72" spans="1:24">
      <c r="A72" t="s">
        <v>114</v>
      </c>
      <c r="B72">
        <f>GT!B72</f>
        <v>82</v>
      </c>
      <c r="C72">
        <f>GT!C72</f>
        <v>0</v>
      </c>
      <c r="D72">
        <f>GT!M72</f>
        <v>-0.2</v>
      </c>
      <c r="E72">
        <f>GT!N72</f>
        <v>0</v>
      </c>
      <c r="F72">
        <f t="shared" si="10"/>
        <v>82</v>
      </c>
      <c r="G72">
        <f t="shared" si="11"/>
        <v>-0.2</v>
      </c>
      <c r="H72" s="113"/>
      <c r="I72">
        <f>BRPL_EOD!AA72+BRPL_EOD!AB72</f>
        <v>-0.08</v>
      </c>
      <c r="J72">
        <f>BYPL_EOD!AA72+BYPL_EOD!AB72</f>
        <v>-0.05</v>
      </c>
      <c r="K72">
        <f>MES_EOD!AA72+MES_EOD!AB72</f>
        <v>0</v>
      </c>
      <c r="L72">
        <f>NDMC_EOD!AA72+NDMC_EOD!AB72</f>
        <v>-0.01</v>
      </c>
      <c r="M72">
        <f>TPDDL_EOD!AA72+TPDDL_EOD!AB72</f>
        <v>-0.06</v>
      </c>
      <c r="N72">
        <f t="shared" si="6"/>
        <v>-0.2</v>
      </c>
      <c r="O72" s="113">
        <f t="shared" si="7"/>
        <v>0</v>
      </c>
      <c r="P72">
        <v>-0.08</v>
      </c>
      <c r="Q72">
        <v>-0.05</v>
      </c>
      <c r="R72">
        <v>0</v>
      </c>
      <c r="S72">
        <v>-0.01</v>
      </c>
      <c r="T72">
        <v>-0.06</v>
      </c>
      <c r="U72" s="115">
        <f t="shared" si="8"/>
        <v>-0.2</v>
      </c>
      <c r="V72" s="113">
        <f t="shared" si="9"/>
        <v>0</v>
      </c>
      <c r="X72" s="118"/>
    </row>
    <row r="73" spans="1:24">
      <c r="A73" t="s">
        <v>115</v>
      </c>
      <c r="B73">
        <f>GT!B73</f>
        <v>82</v>
      </c>
      <c r="C73">
        <f>GT!C73</f>
        <v>0</v>
      </c>
      <c r="D73">
        <f>GT!M73</f>
        <v>-0.2</v>
      </c>
      <c r="E73">
        <f>GT!N73</f>
        <v>0</v>
      </c>
      <c r="F73">
        <f t="shared" si="10"/>
        <v>82</v>
      </c>
      <c r="G73">
        <f t="shared" si="11"/>
        <v>-0.2</v>
      </c>
      <c r="H73" s="113"/>
      <c r="I73">
        <f>BRPL_EOD!AA73+BRPL_EOD!AB73</f>
        <v>-0.08</v>
      </c>
      <c r="J73">
        <f>BYPL_EOD!AA73+BYPL_EOD!AB73</f>
        <v>-0.05</v>
      </c>
      <c r="K73">
        <f>MES_EOD!AA73+MES_EOD!AB73</f>
        <v>0</v>
      </c>
      <c r="L73">
        <f>NDMC_EOD!AA73+NDMC_EOD!AB73</f>
        <v>-0.01</v>
      </c>
      <c r="M73">
        <f>TPDDL_EOD!AA73+TPDDL_EOD!AB73</f>
        <v>-0.06</v>
      </c>
      <c r="N73">
        <f t="shared" si="6"/>
        <v>-0.2</v>
      </c>
      <c r="O73" s="113">
        <f t="shared" si="7"/>
        <v>0</v>
      </c>
      <c r="P73">
        <v>-0.08</v>
      </c>
      <c r="Q73">
        <v>-0.05</v>
      </c>
      <c r="R73">
        <v>0</v>
      </c>
      <c r="S73">
        <v>-0.01</v>
      </c>
      <c r="T73">
        <v>-0.06</v>
      </c>
      <c r="U73" s="115">
        <f t="shared" si="8"/>
        <v>-0.2</v>
      </c>
      <c r="V73" s="113">
        <f t="shared" si="9"/>
        <v>0</v>
      </c>
      <c r="X73" s="118"/>
    </row>
    <row r="74" spans="1:24">
      <c r="A74" t="s">
        <v>116</v>
      </c>
      <c r="B74">
        <f>GT!B74</f>
        <v>82</v>
      </c>
      <c r="C74">
        <f>GT!C74</f>
        <v>0</v>
      </c>
      <c r="D74">
        <f>GT!M74</f>
        <v>-0.2</v>
      </c>
      <c r="E74">
        <f>GT!N74</f>
        <v>0</v>
      </c>
      <c r="F74">
        <f t="shared" si="10"/>
        <v>82</v>
      </c>
      <c r="G74">
        <f t="shared" si="11"/>
        <v>-0.2</v>
      </c>
      <c r="H74" s="113"/>
      <c r="I74">
        <f>BRPL_EOD!AA74+BRPL_EOD!AB74</f>
        <v>-0.08</v>
      </c>
      <c r="J74">
        <f>BYPL_EOD!AA74+BYPL_EOD!AB74</f>
        <v>-0.05</v>
      </c>
      <c r="K74">
        <f>MES_EOD!AA74+MES_EOD!AB74</f>
        <v>0</v>
      </c>
      <c r="L74">
        <f>NDMC_EOD!AA74+NDMC_EOD!AB74</f>
        <v>-0.01</v>
      </c>
      <c r="M74">
        <f>TPDDL_EOD!AA74+TPDDL_EOD!AB74</f>
        <v>-0.06</v>
      </c>
      <c r="N74">
        <f t="shared" si="6"/>
        <v>-0.2</v>
      </c>
      <c r="O74" s="113">
        <f t="shared" si="7"/>
        <v>0</v>
      </c>
      <c r="P74">
        <v>-0.08</v>
      </c>
      <c r="Q74">
        <v>-0.05</v>
      </c>
      <c r="R74">
        <v>0</v>
      </c>
      <c r="S74">
        <v>-0.01</v>
      </c>
      <c r="T74">
        <v>-0.06</v>
      </c>
      <c r="U74" s="115">
        <f t="shared" si="8"/>
        <v>-0.2</v>
      </c>
      <c r="V74" s="113">
        <f t="shared" si="9"/>
        <v>0</v>
      </c>
      <c r="X74" s="118"/>
    </row>
    <row r="75" spans="1:24">
      <c r="A75" t="s">
        <v>117</v>
      </c>
      <c r="B75">
        <f>GT!B75</f>
        <v>82</v>
      </c>
      <c r="C75">
        <f>GT!C75</f>
        <v>0</v>
      </c>
      <c r="D75">
        <f>GT!M75</f>
        <v>-0.2</v>
      </c>
      <c r="E75">
        <f>GT!N75</f>
        <v>0</v>
      </c>
      <c r="F75">
        <f t="shared" si="10"/>
        <v>82</v>
      </c>
      <c r="G75">
        <f t="shared" si="11"/>
        <v>-0.2</v>
      </c>
      <c r="H75" s="113"/>
      <c r="I75">
        <f>BRPL_EOD!AA75+BRPL_EOD!AB75</f>
        <v>-0.08</v>
      </c>
      <c r="J75">
        <f>BYPL_EOD!AA75+BYPL_EOD!AB75</f>
        <v>-0.05</v>
      </c>
      <c r="K75">
        <f>MES_EOD!AA75+MES_EOD!AB75</f>
        <v>0</v>
      </c>
      <c r="L75">
        <f>NDMC_EOD!AA75+NDMC_EOD!AB75</f>
        <v>-0.01</v>
      </c>
      <c r="M75">
        <f>TPDDL_EOD!AA75+TPDDL_EOD!AB75</f>
        <v>-0.06</v>
      </c>
      <c r="N75">
        <f t="shared" si="6"/>
        <v>-0.2</v>
      </c>
      <c r="O75" s="113">
        <f t="shared" si="7"/>
        <v>0</v>
      </c>
      <c r="P75">
        <v>-0.08</v>
      </c>
      <c r="Q75">
        <v>-0.05</v>
      </c>
      <c r="R75">
        <v>0</v>
      </c>
      <c r="S75">
        <v>-0.01</v>
      </c>
      <c r="T75">
        <v>-0.06</v>
      </c>
      <c r="U75" s="115">
        <f t="shared" si="8"/>
        <v>-0.2</v>
      </c>
      <c r="V75" s="113">
        <f t="shared" si="9"/>
        <v>0</v>
      </c>
      <c r="X75" s="118"/>
    </row>
    <row r="76" spans="1:24">
      <c r="A76" t="s">
        <v>118</v>
      </c>
      <c r="B76">
        <f>GT!B76</f>
        <v>82</v>
      </c>
      <c r="C76">
        <f>GT!C76</f>
        <v>0</v>
      </c>
      <c r="D76">
        <f>GT!M76</f>
        <v>-0.2</v>
      </c>
      <c r="E76">
        <f>GT!N76</f>
        <v>0</v>
      </c>
      <c r="F76">
        <f t="shared" si="10"/>
        <v>82</v>
      </c>
      <c r="G76">
        <f t="shared" si="11"/>
        <v>-0.2</v>
      </c>
      <c r="H76" s="113"/>
      <c r="I76">
        <f>BRPL_EOD!AA76+BRPL_EOD!AB76</f>
        <v>-0.08</v>
      </c>
      <c r="J76">
        <f>BYPL_EOD!AA76+BYPL_EOD!AB76</f>
        <v>-0.05</v>
      </c>
      <c r="K76">
        <f>MES_EOD!AA76+MES_EOD!AB76</f>
        <v>0</v>
      </c>
      <c r="L76">
        <f>NDMC_EOD!AA76+NDMC_EOD!AB76</f>
        <v>-0.01</v>
      </c>
      <c r="M76">
        <f>TPDDL_EOD!AA76+TPDDL_EOD!AB76</f>
        <v>-0.06</v>
      </c>
      <c r="N76">
        <f t="shared" si="6"/>
        <v>-0.2</v>
      </c>
      <c r="O76" s="113">
        <f t="shared" si="7"/>
        <v>0</v>
      </c>
      <c r="P76">
        <v>-0.08</v>
      </c>
      <c r="Q76">
        <v>-0.05</v>
      </c>
      <c r="R76">
        <v>0</v>
      </c>
      <c r="S76">
        <v>-0.01</v>
      </c>
      <c r="T76">
        <v>-0.06</v>
      </c>
      <c r="U76" s="115">
        <f t="shared" si="8"/>
        <v>-0.2</v>
      </c>
      <c r="V76" s="113">
        <f t="shared" si="9"/>
        <v>0</v>
      </c>
      <c r="X76" s="118"/>
    </row>
    <row r="77" spans="1:24">
      <c r="A77" t="s">
        <v>119</v>
      </c>
      <c r="B77">
        <f>GT!B77</f>
        <v>82</v>
      </c>
      <c r="C77">
        <f>GT!C77</f>
        <v>0</v>
      </c>
      <c r="D77">
        <f>GT!M77</f>
        <v>-0.2</v>
      </c>
      <c r="E77">
        <f>GT!N77</f>
        <v>0</v>
      </c>
      <c r="F77">
        <f t="shared" si="10"/>
        <v>82</v>
      </c>
      <c r="G77">
        <f t="shared" si="11"/>
        <v>-0.2</v>
      </c>
      <c r="H77" s="113"/>
      <c r="I77">
        <f>BRPL_EOD!AA77+BRPL_EOD!AB77</f>
        <v>-0.08</v>
      </c>
      <c r="J77">
        <f>BYPL_EOD!AA77+BYPL_EOD!AB77</f>
        <v>-0.05</v>
      </c>
      <c r="K77">
        <f>MES_EOD!AA77+MES_EOD!AB77</f>
        <v>0</v>
      </c>
      <c r="L77">
        <f>NDMC_EOD!AA77+NDMC_EOD!AB77</f>
        <v>-0.01</v>
      </c>
      <c r="M77">
        <f>TPDDL_EOD!AA77+TPDDL_EOD!AB77</f>
        <v>-0.06</v>
      </c>
      <c r="N77">
        <f t="shared" si="6"/>
        <v>-0.2</v>
      </c>
      <c r="O77" s="113">
        <f t="shared" si="7"/>
        <v>0</v>
      </c>
      <c r="P77">
        <v>-0.08</v>
      </c>
      <c r="Q77">
        <v>-0.05</v>
      </c>
      <c r="R77">
        <v>0</v>
      </c>
      <c r="S77">
        <v>-0.01</v>
      </c>
      <c r="T77">
        <v>-0.06</v>
      </c>
      <c r="U77" s="115">
        <f t="shared" si="8"/>
        <v>-0.2</v>
      </c>
      <c r="V77" s="113">
        <f t="shared" si="9"/>
        <v>0</v>
      </c>
      <c r="X77" s="118"/>
    </row>
    <row r="78" spans="1:24">
      <c r="A78" t="s">
        <v>120</v>
      </c>
      <c r="B78">
        <f>GT!B78</f>
        <v>82</v>
      </c>
      <c r="C78">
        <f>GT!C78</f>
        <v>0</v>
      </c>
      <c r="D78">
        <f>GT!M78</f>
        <v>-0.2</v>
      </c>
      <c r="E78">
        <f>GT!N78</f>
        <v>0</v>
      </c>
      <c r="F78">
        <f t="shared" si="10"/>
        <v>82</v>
      </c>
      <c r="G78">
        <f t="shared" si="11"/>
        <v>-0.2</v>
      </c>
      <c r="H78" s="113"/>
      <c r="I78">
        <f>BRPL_EOD!AA78+BRPL_EOD!AB78</f>
        <v>-0.08</v>
      </c>
      <c r="J78">
        <f>BYPL_EOD!AA78+BYPL_EOD!AB78</f>
        <v>-0.05</v>
      </c>
      <c r="K78">
        <f>MES_EOD!AA78+MES_EOD!AB78</f>
        <v>0</v>
      </c>
      <c r="L78">
        <f>NDMC_EOD!AA78+NDMC_EOD!AB78</f>
        <v>-0.01</v>
      </c>
      <c r="M78">
        <f>TPDDL_EOD!AA78+TPDDL_EOD!AB78</f>
        <v>-0.06</v>
      </c>
      <c r="N78">
        <f t="shared" si="6"/>
        <v>-0.2</v>
      </c>
      <c r="O78" s="113">
        <f t="shared" si="7"/>
        <v>0</v>
      </c>
      <c r="P78">
        <v>-0.08</v>
      </c>
      <c r="Q78">
        <v>-0.05</v>
      </c>
      <c r="R78">
        <v>0</v>
      </c>
      <c r="S78">
        <v>-0.01</v>
      </c>
      <c r="T78">
        <v>-0.06</v>
      </c>
      <c r="U78" s="115">
        <f t="shared" si="8"/>
        <v>-0.2</v>
      </c>
      <c r="V78" s="113">
        <f t="shared" si="9"/>
        <v>0</v>
      </c>
      <c r="X78" s="118"/>
    </row>
    <row r="79" spans="1:24">
      <c r="A79" t="s">
        <v>121</v>
      </c>
      <c r="B79">
        <f>GT!B79</f>
        <v>82</v>
      </c>
      <c r="C79">
        <f>GT!C79</f>
        <v>0</v>
      </c>
      <c r="D79">
        <f>GT!M79</f>
        <v>-0.2</v>
      </c>
      <c r="E79">
        <f>GT!N79</f>
        <v>0</v>
      </c>
      <c r="F79">
        <f t="shared" si="10"/>
        <v>82</v>
      </c>
      <c r="G79">
        <f t="shared" si="11"/>
        <v>-0.2</v>
      </c>
      <c r="H79" s="113"/>
      <c r="I79">
        <f>BRPL_EOD!AA79+BRPL_EOD!AB79</f>
        <v>-0.08</v>
      </c>
      <c r="J79">
        <f>BYPL_EOD!AA79+BYPL_EOD!AB79</f>
        <v>-0.05</v>
      </c>
      <c r="K79">
        <f>MES_EOD!AA79+MES_EOD!AB79</f>
        <v>0</v>
      </c>
      <c r="L79">
        <f>NDMC_EOD!AA79+NDMC_EOD!AB79</f>
        <v>-0.01</v>
      </c>
      <c r="M79">
        <f>TPDDL_EOD!AA79+TPDDL_EOD!AB79</f>
        <v>-0.06</v>
      </c>
      <c r="N79">
        <f t="shared" si="6"/>
        <v>-0.2</v>
      </c>
      <c r="O79" s="113">
        <f t="shared" si="7"/>
        <v>0</v>
      </c>
      <c r="P79">
        <v>-0.08</v>
      </c>
      <c r="Q79">
        <v>-0.05</v>
      </c>
      <c r="R79">
        <v>0</v>
      </c>
      <c r="S79">
        <v>-0.01</v>
      </c>
      <c r="T79">
        <v>-0.06</v>
      </c>
      <c r="U79" s="115">
        <f t="shared" si="8"/>
        <v>-0.2</v>
      </c>
      <c r="V79" s="113">
        <f t="shared" si="9"/>
        <v>0</v>
      </c>
      <c r="X79" s="118"/>
    </row>
    <row r="80" spans="1:24">
      <c r="A80" t="s">
        <v>122</v>
      </c>
      <c r="B80">
        <f>GT!B80</f>
        <v>82</v>
      </c>
      <c r="C80">
        <f>GT!C80</f>
        <v>0</v>
      </c>
      <c r="D80">
        <f>GT!M80</f>
        <v>-0.2</v>
      </c>
      <c r="E80">
        <f>GT!N80</f>
        <v>0</v>
      </c>
      <c r="F80">
        <f t="shared" si="10"/>
        <v>82</v>
      </c>
      <c r="G80">
        <f t="shared" si="11"/>
        <v>-0.2</v>
      </c>
      <c r="H80" s="113"/>
      <c r="I80">
        <f>BRPL_EOD!AA80+BRPL_EOD!AB80</f>
        <v>-0.08</v>
      </c>
      <c r="J80">
        <f>BYPL_EOD!AA80+BYPL_EOD!AB80</f>
        <v>-0.05</v>
      </c>
      <c r="K80">
        <f>MES_EOD!AA80+MES_EOD!AB80</f>
        <v>0</v>
      </c>
      <c r="L80">
        <f>NDMC_EOD!AA80+NDMC_EOD!AB80</f>
        <v>-0.01</v>
      </c>
      <c r="M80">
        <f>TPDDL_EOD!AA80+TPDDL_EOD!AB80</f>
        <v>-0.06</v>
      </c>
      <c r="N80">
        <f t="shared" si="6"/>
        <v>-0.2</v>
      </c>
      <c r="O80" s="113">
        <f t="shared" si="7"/>
        <v>0</v>
      </c>
      <c r="P80">
        <v>-0.08</v>
      </c>
      <c r="Q80">
        <v>-0.05</v>
      </c>
      <c r="R80">
        <v>0</v>
      </c>
      <c r="S80">
        <v>-0.01</v>
      </c>
      <c r="T80">
        <v>-0.06</v>
      </c>
      <c r="U80" s="115">
        <f t="shared" si="8"/>
        <v>-0.2</v>
      </c>
      <c r="V80" s="113">
        <f t="shared" si="9"/>
        <v>0</v>
      </c>
      <c r="X80" s="118"/>
    </row>
    <row r="81" spans="1:24">
      <c r="A81" t="s">
        <v>123</v>
      </c>
      <c r="B81">
        <f>GT!B81</f>
        <v>82</v>
      </c>
      <c r="C81">
        <f>GT!C81</f>
        <v>0</v>
      </c>
      <c r="D81">
        <f>GT!M81</f>
        <v>-0.2</v>
      </c>
      <c r="E81">
        <f>GT!N81</f>
        <v>0</v>
      </c>
      <c r="F81">
        <f t="shared" si="10"/>
        <v>82</v>
      </c>
      <c r="G81">
        <f t="shared" si="11"/>
        <v>-0.2</v>
      </c>
      <c r="H81" s="113"/>
      <c r="I81">
        <f>BRPL_EOD!AA81+BRPL_EOD!AB81</f>
        <v>-0.08</v>
      </c>
      <c r="J81">
        <f>BYPL_EOD!AA81+BYPL_EOD!AB81</f>
        <v>-0.05</v>
      </c>
      <c r="K81">
        <f>MES_EOD!AA81+MES_EOD!AB81</f>
        <v>0</v>
      </c>
      <c r="L81">
        <f>NDMC_EOD!AA81+NDMC_EOD!AB81</f>
        <v>-0.01</v>
      </c>
      <c r="M81">
        <f>TPDDL_EOD!AA81+TPDDL_EOD!AB81</f>
        <v>-0.06</v>
      </c>
      <c r="N81">
        <f t="shared" si="6"/>
        <v>-0.2</v>
      </c>
      <c r="O81" s="113">
        <f t="shared" si="7"/>
        <v>0</v>
      </c>
      <c r="P81">
        <v>-0.08</v>
      </c>
      <c r="Q81">
        <v>-0.05</v>
      </c>
      <c r="R81">
        <v>0</v>
      </c>
      <c r="S81">
        <v>-0.01</v>
      </c>
      <c r="T81">
        <v>-0.06</v>
      </c>
      <c r="U81" s="115">
        <f t="shared" si="8"/>
        <v>-0.2</v>
      </c>
      <c r="V81" s="113">
        <f t="shared" si="9"/>
        <v>0</v>
      </c>
      <c r="X81" s="118"/>
    </row>
    <row r="82" spans="1:24">
      <c r="A82" t="s">
        <v>124</v>
      </c>
      <c r="B82">
        <f>GT!B82</f>
        <v>82</v>
      </c>
      <c r="C82">
        <f>GT!C82</f>
        <v>0</v>
      </c>
      <c r="D82">
        <f>GT!M82</f>
        <v>-0.2</v>
      </c>
      <c r="E82">
        <f>GT!N82</f>
        <v>0</v>
      </c>
      <c r="F82">
        <f t="shared" si="10"/>
        <v>82</v>
      </c>
      <c r="G82">
        <f t="shared" si="11"/>
        <v>-0.2</v>
      </c>
      <c r="H82" s="113"/>
      <c r="I82">
        <f>BRPL_EOD!AA82+BRPL_EOD!AB82</f>
        <v>-0.08</v>
      </c>
      <c r="J82">
        <f>BYPL_EOD!AA82+BYPL_EOD!AB82</f>
        <v>-0.05</v>
      </c>
      <c r="K82">
        <f>MES_EOD!AA82+MES_EOD!AB82</f>
        <v>0</v>
      </c>
      <c r="L82">
        <f>NDMC_EOD!AA82+NDMC_EOD!AB82</f>
        <v>-0.01</v>
      </c>
      <c r="M82">
        <f>TPDDL_EOD!AA82+TPDDL_EOD!AB82</f>
        <v>-0.06</v>
      </c>
      <c r="N82">
        <f t="shared" si="6"/>
        <v>-0.2</v>
      </c>
      <c r="O82" s="113">
        <f t="shared" si="7"/>
        <v>0</v>
      </c>
      <c r="P82">
        <v>-0.08</v>
      </c>
      <c r="Q82">
        <v>-0.05</v>
      </c>
      <c r="R82">
        <v>0</v>
      </c>
      <c r="S82">
        <v>-0.01</v>
      </c>
      <c r="T82">
        <v>-0.06</v>
      </c>
      <c r="U82" s="115">
        <f t="shared" si="8"/>
        <v>-0.2</v>
      </c>
      <c r="V82" s="113">
        <f t="shared" si="9"/>
        <v>0</v>
      </c>
      <c r="X82" s="118"/>
    </row>
    <row r="83" spans="1:24">
      <c r="A83" t="s">
        <v>125</v>
      </c>
      <c r="B83">
        <f>GT!B83</f>
        <v>82</v>
      </c>
      <c r="C83">
        <f>GT!C83</f>
        <v>0</v>
      </c>
      <c r="D83">
        <f>GT!M83</f>
        <v>-0.2</v>
      </c>
      <c r="E83">
        <f>GT!N83</f>
        <v>0</v>
      </c>
      <c r="F83">
        <f t="shared" si="10"/>
        <v>82</v>
      </c>
      <c r="G83">
        <f t="shared" si="11"/>
        <v>-0.2</v>
      </c>
      <c r="H83" s="113"/>
      <c r="I83">
        <f>BRPL_EOD!AA83+BRPL_EOD!AB83</f>
        <v>-0.08</v>
      </c>
      <c r="J83">
        <f>BYPL_EOD!AA83+BYPL_EOD!AB83</f>
        <v>-0.05</v>
      </c>
      <c r="K83">
        <f>MES_EOD!AA83+MES_EOD!AB83</f>
        <v>0</v>
      </c>
      <c r="L83">
        <f>NDMC_EOD!AA83+NDMC_EOD!AB83</f>
        <v>-0.01</v>
      </c>
      <c r="M83">
        <f>TPDDL_EOD!AA83+TPDDL_EOD!AB83</f>
        <v>-0.06</v>
      </c>
      <c r="N83">
        <f t="shared" si="6"/>
        <v>-0.2</v>
      </c>
      <c r="O83" s="113">
        <f t="shared" si="7"/>
        <v>0</v>
      </c>
      <c r="P83">
        <v>-0.08</v>
      </c>
      <c r="Q83">
        <v>-0.05</v>
      </c>
      <c r="R83">
        <v>0</v>
      </c>
      <c r="S83">
        <v>-0.01</v>
      </c>
      <c r="T83">
        <v>-0.06</v>
      </c>
      <c r="U83" s="115">
        <f t="shared" si="8"/>
        <v>-0.2</v>
      </c>
      <c r="V83" s="113">
        <f t="shared" si="9"/>
        <v>0</v>
      </c>
      <c r="X83" s="118"/>
    </row>
    <row r="84" spans="1:24">
      <c r="A84" t="s">
        <v>126</v>
      </c>
      <c r="B84">
        <f>GT!B84</f>
        <v>82</v>
      </c>
      <c r="C84">
        <f>GT!C84</f>
        <v>0</v>
      </c>
      <c r="D84">
        <f>GT!M84</f>
        <v>-0.2</v>
      </c>
      <c r="E84">
        <f>GT!N84</f>
        <v>0</v>
      </c>
      <c r="F84">
        <f t="shared" si="10"/>
        <v>82</v>
      </c>
      <c r="G84">
        <f t="shared" si="11"/>
        <v>-0.2</v>
      </c>
      <c r="H84" s="113"/>
      <c r="I84">
        <f>BRPL_EOD!AA84+BRPL_EOD!AB84</f>
        <v>-0.08</v>
      </c>
      <c r="J84">
        <f>BYPL_EOD!AA84+BYPL_EOD!AB84</f>
        <v>-0.05</v>
      </c>
      <c r="K84">
        <f>MES_EOD!AA84+MES_EOD!AB84</f>
        <v>0</v>
      </c>
      <c r="L84">
        <f>NDMC_EOD!AA84+NDMC_EOD!AB84</f>
        <v>-0.01</v>
      </c>
      <c r="M84">
        <f>TPDDL_EOD!AA84+TPDDL_EOD!AB84</f>
        <v>-0.06</v>
      </c>
      <c r="N84">
        <f t="shared" si="6"/>
        <v>-0.2</v>
      </c>
      <c r="O84" s="113">
        <f t="shared" si="7"/>
        <v>0</v>
      </c>
      <c r="P84">
        <v>-0.08</v>
      </c>
      <c r="Q84">
        <v>-0.05</v>
      </c>
      <c r="R84">
        <v>0</v>
      </c>
      <c r="S84">
        <v>-0.01</v>
      </c>
      <c r="T84">
        <v>-0.06</v>
      </c>
      <c r="U84" s="115">
        <f t="shared" si="8"/>
        <v>-0.2</v>
      </c>
      <c r="V84" s="113">
        <f t="shared" si="9"/>
        <v>0</v>
      </c>
      <c r="X84" s="118"/>
    </row>
    <row r="85" spans="1:24">
      <c r="A85" t="s">
        <v>127</v>
      </c>
      <c r="B85">
        <f>GT!B85</f>
        <v>82</v>
      </c>
      <c r="C85">
        <f>GT!C85</f>
        <v>0</v>
      </c>
      <c r="D85">
        <f>GT!M85</f>
        <v>-0.2</v>
      </c>
      <c r="E85">
        <f>GT!N85</f>
        <v>0</v>
      </c>
      <c r="F85">
        <f t="shared" si="10"/>
        <v>82</v>
      </c>
      <c r="G85">
        <f t="shared" si="11"/>
        <v>-0.2</v>
      </c>
      <c r="H85" s="113"/>
      <c r="I85">
        <f>BRPL_EOD!AA85+BRPL_EOD!AB85</f>
        <v>-0.08</v>
      </c>
      <c r="J85">
        <f>BYPL_EOD!AA85+BYPL_EOD!AB85</f>
        <v>-0.05</v>
      </c>
      <c r="K85">
        <f>MES_EOD!AA85+MES_EOD!AB85</f>
        <v>0</v>
      </c>
      <c r="L85">
        <f>NDMC_EOD!AA85+NDMC_EOD!AB85</f>
        <v>-0.01</v>
      </c>
      <c r="M85">
        <f>TPDDL_EOD!AA85+TPDDL_EOD!AB85</f>
        <v>-0.06</v>
      </c>
      <c r="N85">
        <f t="shared" si="6"/>
        <v>-0.2</v>
      </c>
      <c r="O85" s="113">
        <f t="shared" si="7"/>
        <v>0</v>
      </c>
      <c r="P85">
        <v>-0.08</v>
      </c>
      <c r="Q85">
        <v>-0.05</v>
      </c>
      <c r="R85">
        <v>0</v>
      </c>
      <c r="S85">
        <v>-0.01</v>
      </c>
      <c r="T85">
        <v>-0.06</v>
      </c>
      <c r="U85" s="115">
        <f t="shared" si="8"/>
        <v>-0.2</v>
      </c>
      <c r="V85" s="113">
        <f t="shared" si="9"/>
        <v>0</v>
      </c>
      <c r="X85" s="118"/>
    </row>
    <row r="86" spans="1:24">
      <c r="A86" t="s">
        <v>128</v>
      </c>
      <c r="B86">
        <f>GT!B86</f>
        <v>82</v>
      </c>
      <c r="C86">
        <f>GT!C86</f>
        <v>0</v>
      </c>
      <c r="D86">
        <f>GT!M86</f>
        <v>-0.2</v>
      </c>
      <c r="E86">
        <f>GT!N86</f>
        <v>0</v>
      </c>
      <c r="F86">
        <f t="shared" si="10"/>
        <v>82</v>
      </c>
      <c r="G86">
        <f t="shared" si="11"/>
        <v>-0.2</v>
      </c>
      <c r="H86" s="113"/>
      <c r="I86">
        <f>BRPL_EOD!AA86+BRPL_EOD!AB86</f>
        <v>-0.08</v>
      </c>
      <c r="J86">
        <f>BYPL_EOD!AA86+BYPL_EOD!AB86</f>
        <v>-0.05</v>
      </c>
      <c r="K86">
        <f>MES_EOD!AA86+MES_EOD!AB86</f>
        <v>0</v>
      </c>
      <c r="L86">
        <f>NDMC_EOD!AA86+NDMC_EOD!AB86</f>
        <v>-0.01</v>
      </c>
      <c r="M86">
        <f>TPDDL_EOD!AA86+TPDDL_EOD!AB86</f>
        <v>-0.06</v>
      </c>
      <c r="N86">
        <f t="shared" si="6"/>
        <v>-0.2</v>
      </c>
      <c r="O86" s="113">
        <f t="shared" si="7"/>
        <v>0</v>
      </c>
      <c r="P86">
        <v>-0.08</v>
      </c>
      <c r="Q86">
        <v>-0.05</v>
      </c>
      <c r="R86">
        <v>0</v>
      </c>
      <c r="S86">
        <v>-0.01</v>
      </c>
      <c r="T86">
        <v>-0.06</v>
      </c>
      <c r="U86" s="115">
        <f t="shared" si="8"/>
        <v>-0.2</v>
      </c>
      <c r="V86" s="113">
        <f t="shared" si="9"/>
        <v>0</v>
      </c>
      <c r="X86" s="118"/>
    </row>
    <row r="87" spans="1:24">
      <c r="A87" t="s">
        <v>129</v>
      </c>
      <c r="B87">
        <f>GT!B87</f>
        <v>82</v>
      </c>
      <c r="C87">
        <f>GT!C87</f>
        <v>0</v>
      </c>
      <c r="D87">
        <f>GT!M87</f>
        <v>-0.2</v>
      </c>
      <c r="E87">
        <f>GT!N87</f>
        <v>0</v>
      </c>
      <c r="F87">
        <f t="shared" si="10"/>
        <v>82</v>
      </c>
      <c r="G87">
        <f t="shared" si="11"/>
        <v>-0.2</v>
      </c>
      <c r="H87" s="113"/>
      <c r="I87">
        <f>BRPL_EOD!AA87+BRPL_EOD!AB87</f>
        <v>-0.08</v>
      </c>
      <c r="J87">
        <f>BYPL_EOD!AA87+BYPL_EOD!AB87</f>
        <v>-0.05</v>
      </c>
      <c r="K87">
        <f>MES_EOD!AA87+MES_EOD!AB87</f>
        <v>0</v>
      </c>
      <c r="L87">
        <f>NDMC_EOD!AA87+NDMC_EOD!AB87</f>
        <v>-0.01</v>
      </c>
      <c r="M87">
        <f>TPDDL_EOD!AA87+TPDDL_EOD!AB87</f>
        <v>-0.06</v>
      </c>
      <c r="N87">
        <f t="shared" si="6"/>
        <v>-0.2</v>
      </c>
      <c r="O87" s="113">
        <f t="shared" si="7"/>
        <v>0</v>
      </c>
      <c r="P87">
        <v>-0.08</v>
      </c>
      <c r="Q87">
        <v>-0.05</v>
      </c>
      <c r="R87">
        <v>0</v>
      </c>
      <c r="S87">
        <v>-0.01</v>
      </c>
      <c r="T87">
        <v>-0.06</v>
      </c>
      <c r="U87" s="115">
        <f t="shared" si="8"/>
        <v>-0.2</v>
      </c>
      <c r="V87" s="113">
        <f t="shared" si="9"/>
        <v>0</v>
      </c>
      <c r="X87" s="118"/>
    </row>
    <row r="88" spans="1:24">
      <c r="A88" t="s">
        <v>130</v>
      </c>
      <c r="B88">
        <f>GT!B88</f>
        <v>82</v>
      </c>
      <c r="C88">
        <f>GT!C88</f>
        <v>0</v>
      </c>
      <c r="D88">
        <f>GT!M88</f>
        <v>-0.2</v>
      </c>
      <c r="E88">
        <f>GT!N88</f>
        <v>0</v>
      </c>
      <c r="F88">
        <f t="shared" si="10"/>
        <v>82</v>
      </c>
      <c r="G88">
        <f t="shared" si="11"/>
        <v>-0.2</v>
      </c>
      <c r="H88" s="113"/>
      <c r="I88">
        <f>BRPL_EOD!AA88+BRPL_EOD!AB88</f>
        <v>-0.08</v>
      </c>
      <c r="J88">
        <f>BYPL_EOD!AA88+BYPL_EOD!AB88</f>
        <v>-0.05</v>
      </c>
      <c r="K88">
        <f>MES_EOD!AA88+MES_EOD!AB88</f>
        <v>0</v>
      </c>
      <c r="L88">
        <f>NDMC_EOD!AA88+NDMC_EOD!AB88</f>
        <v>-0.01</v>
      </c>
      <c r="M88">
        <f>TPDDL_EOD!AA88+TPDDL_EOD!AB88</f>
        <v>-0.06</v>
      </c>
      <c r="N88">
        <f t="shared" si="6"/>
        <v>-0.2</v>
      </c>
      <c r="O88" s="113">
        <f t="shared" si="7"/>
        <v>0</v>
      </c>
      <c r="P88">
        <v>-0.08</v>
      </c>
      <c r="Q88">
        <v>-0.05</v>
      </c>
      <c r="R88">
        <v>0</v>
      </c>
      <c r="S88">
        <v>-0.01</v>
      </c>
      <c r="T88">
        <v>-0.06</v>
      </c>
      <c r="U88" s="115">
        <f t="shared" si="8"/>
        <v>-0.2</v>
      </c>
      <c r="V88" s="113">
        <f t="shared" si="9"/>
        <v>0</v>
      </c>
      <c r="X88" s="118"/>
    </row>
    <row r="89" spans="1:24">
      <c r="A89" t="s">
        <v>131</v>
      </c>
      <c r="B89">
        <f>GT!B89</f>
        <v>82</v>
      </c>
      <c r="C89">
        <f>GT!C89</f>
        <v>0</v>
      </c>
      <c r="D89">
        <f>GT!M89</f>
        <v>-0.2</v>
      </c>
      <c r="E89">
        <f>GT!N89</f>
        <v>0</v>
      </c>
      <c r="F89">
        <f t="shared" si="10"/>
        <v>82</v>
      </c>
      <c r="G89">
        <f t="shared" si="11"/>
        <v>-0.2</v>
      </c>
      <c r="H89" s="113"/>
      <c r="I89">
        <f>BRPL_EOD!AA89+BRPL_EOD!AB89</f>
        <v>-0.08</v>
      </c>
      <c r="J89">
        <f>BYPL_EOD!AA89+BYPL_EOD!AB89</f>
        <v>-0.05</v>
      </c>
      <c r="K89">
        <f>MES_EOD!AA89+MES_EOD!AB89</f>
        <v>0</v>
      </c>
      <c r="L89">
        <f>NDMC_EOD!AA89+NDMC_EOD!AB89</f>
        <v>-0.01</v>
      </c>
      <c r="M89">
        <f>TPDDL_EOD!AA89+TPDDL_EOD!AB89</f>
        <v>-0.06</v>
      </c>
      <c r="N89">
        <f t="shared" si="6"/>
        <v>-0.2</v>
      </c>
      <c r="O89" s="113">
        <f t="shared" si="7"/>
        <v>0</v>
      </c>
      <c r="P89">
        <v>-0.08</v>
      </c>
      <c r="Q89">
        <v>-0.05</v>
      </c>
      <c r="R89">
        <v>0</v>
      </c>
      <c r="S89">
        <v>-0.01</v>
      </c>
      <c r="T89">
        <v>-0.06</v>
      </c>
      <c r="U89" s="115">
        <f t="shared" si="8"/>
        <v>-0.2</v>
      </c>
      <c r="V89" s="113">
        <f t="shared" si="9"/>
        <v>0</v>
      </c>
      <c r="X89" s="118"/>
    </row>
    <row r="90" spans="1:24">
      <c r="A90" t="s">
        <v>132</v>
      </c>
      <c r="B90">
        <f>GT!B90</f>
        <v>82</v>
      </c>
      <c r="C90">
        <f>GT!C90</f>
        <v>0</v>
      </c>
      <c r="D90">
        <f>GT!M90</f>
        <v>-0.2</v>
      </c>
      <c r="E90">
        <f>GT!N90</f>
        <v>0</v>
      </c>
      <c r="F90">
        <f t="shared" si="10"/>
        <v>82</v>
      </c>
      <c r="G90">
        <f t="shared" si="11"/>
        <v>-0.2</v>
      </c>
      <c r="H90" s="113"/>
      <c r="I90">
        <f>BRPL_EOD!AA90+BRPL_EOD!AB90</f>
        <v>-0.08</v>
      </c>
      <c r="J90">
        <f>BYPL_EOD!AA90+BYPL_EOD!AB90</f>
        <v>-0.05</v>
      </c>
      <c r="K90">
        <f>MES_EOD!AA90+MES_EOD!AB90</f>
        <v>0</v>
      </c>
      <c r="L90">
        <f>NDMC_EOD!AA90+NDMC_EOD!AB90</f>
        <v>-0.01</v>
      </c>
      <c r="M90">
        <f>TPDDL_EOD!AA90+TPDDL_EOD!AB90</f>
        <v>-0.06</v>
      </c>
      <c r="N90">
        <f t="shared" si="6"/>
        <v>-0.2</v>
      </c>
      <c r="O90" s="113">
        <f t="shared" si="7"/>
        <v>0</v>
      </c>
      <c r="P90">
        <v>-0.08</v>
      </c>
      <c r="Q90">
        <v>-0.05</v>
      </c>
      <c r="R90">
        <v>0</v>
      </c>
      <c r="S90">
        <v>-0.01</v>
      </c>
      <c r="T90">
        <v>-0.06</v>
      </c>
      <c r="U90" s="115">
        <f t="shared" si="8"/>
        <v>-0.2</v>
      </c>
      <c r="V90" s="113">
        <f t="shared" si="9"/>
        <v>0</v>
      </c>
      <c r="X90" s="118"/>
    </row>
    <row r="91" spans="1:24">
      <c r="A91" t="s">
        <v>133</v>
      </c>
      <c r="B91">
        <f>GT!B91</f>
        <v>82</v>
      </c>
      <c r="C91">
        <f>GT!C91</f>
        <v>0</v>
      </c>
      <c r="D91">
        <f>GT!M91</f>
        <v>-0.2</v>
      </c>
      <c r="E91">
        <f>GT!N91</f>
        <v>0</v>
      </c>
      <c r="F91">
        <f t="shared" si="10"/>
        <v>82</v>
      </c>
      <c r="G91">
        <f t="shared" si="11"/>
        <v>-0.2</v>
      </c>
      <c r="H91" s="113"/>
      <c r="I91">
        <f>BRPL_EOD!AA91+BRPL_EOD!AB91</f>
        <v>-0.08</v>
      </c>
      <c r="J91">
        <f>BYPL_EOD!AA91+BYPL_EOD!AB91</f>
        <v>-0.05</v>
      </c>
      <c r="K91">
        <f>MES_EOD!AA91+MES_EOD!AB91</f>
        <v>0</v>
      </c>
      <c r="L91">
        <f>NDMC_EOD!AA91+NDMC_EOD!AB91</f>
        <v>-0.01</v>
      </c>
      <c r="M91">
        <f>TPDDL_EOD!AA91+TPDDL_EOD!AB91</f>
        <v>-0.06</v>
      </c>
      <c r="N91">
        <f t="shared" si="6"/>
        <v>-0.2</v>
      </c>
      <c r="O91" s="113">
        <f t="shared" si="7"/>
        <v>0</v>
      </c>
      <c r="P91">
        <v>-0.08</v>
      </c>
      <c r="Q91">
        <v>-0.05</v>
      </c>
      <c r="R91">
        <v>0</v>
      </c>
      <c r="S91">
        <v>-0.01</v>
      </c>
      <c r="T91">
        <v>-0.06</v>
      </c>
      <c r="U91" s="115">
        <f t="shared" si="8"/>
        <v>-0.2</v>
      </c>
      <c r="V91" s="113">
        <f t="shared" si="9"/>
        <v>0</v>
      </c>
      <c r="X91" s="118"/>
    </row>
    <row r="92" spans="1:24">
      <c r="A92" t="s">
        <v>134</v>
      </c>
      <c r="B92">
        <f>GT!B92</f>
        <v>82</v>
      </c>
      <c r="C92">
        <f>GT!C92</f>
        <v>0</v>
      </c>
      <c r="D92">
        <f>GT!M92</f>
        <v>-0.2</v>
      </c>
      <c r="E92">
        <f>GT!N92</f>
        <v>0</v>
      </c>
      <c r="F92">
        <f t="shared" si="10"/>
        <v>82</v>
      </c>
      <c r="G92">
        <f t="shared" si="11"/>
        <v>-0.2</v>
      </c>
      <c r="H92" s="113"/>
      <c r="I92">
        <f>BRPL_EOD!AA92+BRPL_EOD!AB92</f>
        <v>-0.08</v>
      </c>
      <c r="J92">
        <f>BYPL_EOD!AA92+BYPL_EOD!AB92</f>
        <v>-0.05</v>
      </c>
      <c r="K92">
        <f>MES_EOD!AA92+MES_EOD!AB92</f>
        <v>0</v>
      </c>
      <c r="L92">
        <f>NDMC_EOD!AA92+NDMC_EOD!AB92</f>
        <v>-0.01</v>
      </c>
      <c r="M92">
        <f>TPDDL_EOD!AA92+TPDDL_EOD!AB92</f>
        <v>-0.06</v>
      </c>
      <c r="N92">
        <f t="shared" si="6"/>
        <v>-0.2</v>
      </c>
      <c r="O92" s="113">
        <f t="shared" si="7"/>
        <v>0</v>
      </c>
      <c r="P92">
        <v>-0.08</v>
      </c>
      <c r="Q92">
        <v>-0.05</v>
      </c>
      <c r="R92">
        <v>0</v>
      </c>
      <c r="S92">
        <v>-0.01</v>
      </c>
      <c r="T92">
        <v>-0.06</v>
      </c>
      <c r="U92" s="115">
        <f t="shared" si="8"/>
        <v>-0.2</v>
      </c>
      <c r="V92" s="113">
        <f t="shared" si="9"/>
        <v>0</v>
      </c>
      <c r="X92" s="118"/>
    </row>
    <row r="93" spans="1:24">
      <c r="A93" t="s">
        <v>135</v>
      </c>
      <c r="B93">
        <f>GT!B93</f>
        <v>82</v>
      </c>
      <c r="C93">
        <f>GT!C93</f>
        <v>0</v>
      </c>
      <c r="D93">
        <f>GT!M93</f>
        <v>-0.2</v>
      </c>
      <c r="E93">
        <f>GT!N93</f>
        <v>0</v>
      </c>
      <c r="F93">
        <f t="shared" si="10"/>
        <v>82</v>
      </c>
      <c r="G93">
        <f t="shared" si="11"/>
        <v>-0.2</v>
      </c>
      <c r="H93" s="113"/>
      <c r="I93">
        <f>BRPL_EOD!AA93+BRPL_EOD!AB93</f>
        <v>-0.08</v>
      </c>
      <c r="J93">
        <f>BYPL_EOD!AA93+BYPL_EOD!AB93</f>
        <v>-0.05</v>
      </c>
      <c r="K93">
        <f>MES_EOD!AA93+MES_EOD!AB93</f>
        <v>0</v>
      </c>
      <c r="L93">
        <f>NDMC_EOD!AA93+NDMC_EOD!AB93</f>
        <v>-0.01</v>
      </c>
      <c r="M93">
        <f>TPDDL_EOD!AA93+TPDDL_EOD!AB93</f>
        <v>-0.06</v>
      </c>
      <c r="N93">
        <f t="shared" si="6"/>
        <v>-0.2</v>
      </c>
      <c r="O93" s="113">
        <f t="shared" si="7"/>
        <v>0</v>
      </c>
      <c r="P93">
        <v>-0.08</v>
      </c>
      <c r="Q93">
        <v>-0.05</v>
      </c>
      <c r="R93">
        <v>0</v>
      </c>
      <c r="S93">
        <v>-0.01</v>
      </c>
      <c r="T93">
        <v>-0.06</v>
      </c>
      <c r="U93" s="115">
        <f t="shared" si="8"/>
        <v>-0.2</v>
      </c>
      <c r="V93" s="113">
        <f t="shared" si="9"/>
        <v>0</v>
      </c>
      <c r="X93" s="118"/>
    </row>
    <row r="94" spans="1:24">
      <c r="A94" t="s">
        <v>136</v>
      </c>
      <c r="B94">
        <f>GT!B94</f>
        <v>82</v>
      </c>
      <c r="C94">
        <f>GT!C94</f>
        <v>0</v>
      </c>
      <c r="D94">
        <f>GT!M94</f>
        <v>-0.1</v>
      </c>
      <c r="E94">
        <f>GT!N94</f>
        <v>0</v>
      </c>
      <c r="F94">
        <f t="shared" si="10"/>
        <v>82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82</v>
      </c>
      <c r="C95">
        <f>GT!C95</f>
        <v>0</v>
      </c>
      <c r="D95">
        <f>GT!M95</f>
        <v>-0.1</v>
      </c>
      <c r="E95">
        <f>GT!N95</f>
        <v>0</v>
      </c>
      <c r="F95">
        <f t="shared" si="10"/>
        <v>82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82</v>
      </c>
      <c r="C96">
        <f>GT!C96</f>
        <v>0</v>
      </c>
      <c r="D96">
        <f>GT!M96</f>
        <v>-0.1</v>
      </c>
      <c r="E96">
        <f>GT!N96</f>
        <v>0</v>
      </c>
      <c r="F96">
        <f t="shared" si="10"/>
        <v>82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82</v>
      </c>
      <c r="C97">
        <f>GT!C97</f>
        <v>0</v>
      </c>
      <c r="D97">
        <f>GT!M97</f>
        <v>-0.1</v>
      </c>
      <c r="E97">
        <f>GT!N97</f>
        <v>0</v>
      </c>
      <c r="F97">
        <f t="shared" si="10"/>
        <v>82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82</v>
      </c>
      <c r="C98">
        <f>GT!C98</f>
        <v>0</v>
      </c>
      <c r="D98">
        <f>GT!M98</f>
        <v>-0.1</v>
      </c>
      <c r="E98">
        <f>GT!N98</f>
        <v>0</v>
      </c>
      <c r="F98">
        <f t="shared" si="10"/>
        <v>82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1.968</v>
      </c>
      <c r="C99" s="115">
        <f t="shared" ref="C99:U99" si="12">SUM(C3:C98)/4000</f>
        <v>0</v>
      </c>
      <c r="D99" s="115">
        <f t="shared" si="12"/>
        <v>-3.4749999999999959E-3</v>
      </c>
      <c r="E99" s="115">
        <f t="shared" si="12"/>
        <v>0</v>
      </c>
      <c r="F99" s="115">
        <f t="shared" si="12"/>
        <v>1.968</v>
      </c>
      <c r="G99" s="115">
        <f t="shared" si="12"/>
        <v>-3.4749999999999959E-3</v>
      </c>
      <c r="H99" s="115"/>
      <c r="I99" s="115">
        <f t="shared" si="12"/>
        <v>-1.390000000000001E-3</v>
      </c>
      <c r="J99" s="115">
        <f t="shared" si="12"/>
        <v>-8.4249999999999928E-4</v>
      </c>
      <c r="K99" s="115">
        <f t="shared" si="12"/>
        <v>0</v>
      </c>
      <c r="L99" s="115">
        <f t="shared" si="12"/>
        <v>-1.6000000000000009E-4</v>
      </c>
      <c r="M99" s="115">
        <f t="shared" si="12"/>
        <v>-1.0025000000000006E-3</v>
      </c>
      <c r="N99" s="115">
        <f t="shared" si="12"/>
        <v>-3.3949999999999965E-3</v>
      </c>
      <c r="O99" s="115">
        <f t="shared" si="12"/>
        <v>-8.0000000000000061E-5</v>
      </c>
      <c r="P99" s="115">
        <f t="shared" si="12"/>
        <v>-1.4300000000000011E-3</v>
      </c>
      <c r="Q99" s="115">
        <f t="shared" si="12"/>
        <v>-8.6249999999999912E-4</v>
      </c>
      <c r="R99" s="115">
        <f t="shared" si="12"/>
        <v>0</v>
      </c>
      <c r="S99" s="115">
        <f t="shared" si="12"/>
        <v>-1.6000000000000009E-4</v>
      </c>
      <c r="T99" s="115">
        <f t="shared" si="12"/>
        <v>-1.0225000000000008E-3</v>
      </c>
      <c r="U99" s="115">
        <f t="shared" si="12"/>
        <v>-3.4749999999999959E-3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816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816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816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816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816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816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816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816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816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816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816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816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24.39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19.512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29.93</v>
      </c>
      <c r="E3">
        <v>0</v>
      </c>
      <c r="F3">
        <v>0</v>
      </c>
      <c r="G3">
        <v>70.59</v>
      </c>
      <c r="H3">
        <v>0</v>
      </c>
      <c r="I3">
        <v>23.56</v>
      </c>
      <c r="J3">
        <v>67.95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42.4</v>
      </c>
      <c r="S3">
        <v>26.39</v>
      </c>
      <c r="T3">
        <v>0</v>
      </c>
      <c r="U3">
        <v>264.38</v>
      </c>
      <c r="V3">
        <v>11.7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41.76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3.2</v>
      </c>
      <c r="AQ3">
        <v>0</v>
      </c>
      <c r="AR3">
        <v>26.49</v>
      </c>
      <c r="AS3">
        <v>18.829999999999998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2688.369999999999</v>
      </c>
    </row>
    <row r="4" spans="1:121">
      <c r="A4" t="s">
        <v>46</v>
      </c>
      <c r="B4">
        <v>0</v>
      </c>
      <c r="C4">
        <v>0</v>
      </c>
      <c r="D4">
        <v>29.93</v>
      </c>
      <c r="E4">
        <v>0</v>
      </c>
      <c r="F4">
        <v>0</v>
      </c>
      <c r="G4">
        <v>70.59</v>
      </c>
      <c r="H4">
        <v>0</v>
      </c>
      <c r="I4">
        <v>23.56</v>
      </c>
      <c r="J4">
        <v>67.95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42.4</v>
      </c>
      <c r="S4">
        <v>26.39</v>
      </c>
      <c r="T4">
        <v>0</v>
      </c>
      <c r="U4">
        <v>275.62</v>
      </c>
      <c r="V4">
        <v>11.7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41.76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8.33</v>
      </c>
      <c r="AQ4">
        <v>0</v>
      </c>
      <c r="AR4">
        <v>26.49</v>
      </c>
      <c r="AS4">
        <v>18.829999999999998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2704.7399999999989</v>
      </c>
    </row>
    <row r="5" spans="1:121">
      <c r="A5" t="s">
        <v>47</v>
      </c>
      <c r="B5">
        <v>0</v>
      </c>
      <c r="C5">
        <v>0</v>
      </c>
      <c r="D5">
        <v>29.93</v>
      </c>
      <c r="E5">
        <v>0</v>
      </c>
      <c r="F5">
        <v>0</v>
      </c>
      <c r="G5">
        <v>70.59</v>
      </c>
      <c r="H5">
        <v>0</v>
      </c>
      <c r="I5">
        <v>23.56</v>
      </c>
      <c r="J5">
        <v>67.95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42.4</v>
      </c>
      <c r="S5">
        <v>26.39</v>
      </c>
      <c r="T5">
        <v>0</v>
      </c>
      <c r="U5">
        <v>292.5</v>
      </c>
      <c r="V5">
        <v>11.7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41.76</v>
      </c>
      <c r="AH5">
        <v>0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8.33</v>
      </c>
      <c r="AQ5">
        <v>0</v>
      </c>
      <c r="AR5">
        <v>26.49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2721.619999999999</v>
      </c>
    </row>
    <row r="6" spans="1:121">
      <c r="A6" t="s">
        <v>48</v>
      </c>
      <c r="B6">
        <v>0</v>
      </c>
      <c r="C6">
        <v>0</v>
      </c>
      <c r="D6">
        <v>29.93</v>
      </c>
      <c r="E6">
        <v>0</v>
      </c>
      <c r="F6">
        <v>0</v>
      </c>
      <c r="G6">
        <v>70.59</v>
      </c>
      <c r="H6">
        <v>0</v>
      </c>
      <c r="I6">
        <v>23.56</v>
      </c>
      <c r="J6">
        <v>67.95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42.4</v>
      </c>
      <c r="S6">
        <v>26.39</v>
      </c>
      <c r="T6">
        <v>0</v>
      </c>
      <c r="U6">
        <v>303.75</v>
      </c>
      <c r="V6">
        <v>11.7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41.76</v>
      </c>
      <c r="AH6">
        <v>0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2.56</v>
      </c>
      <c r="AQ6">
        <v>0</v>
      </c>
      <c r="AR6">
        <v>1.33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2701.9399999999991</v>
      </c>
    </row>
    <row r="7" spans="1:121">
      <c r="A7" t="s">
        <v>49</v>
      </c>
      <c r="B7">
        <v>0</v>
      </c>
      <c r="C7">
        <v>0</v>
      </c>
      <c r="D7">
        <v>29.93</v>
      </c>
      <c r="E7">
        <v>0</v>
      </c>
      <c r="F7">
        <v>0</v>
      </c>
      <c r="G7">
        <v>70.59</v>
      </c>
      <c r="H7">
        <v>0</v>
      </c>
      <c r="I7">
        <v>23.56</v>
      </c>
      <c r="J7">
        <v>67.95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42.4</v>
      </c>
      <c r="S7">
        <v>26.39</v>
      </c>
      <c r="T7">
        <v>0</v>
      </c>
      <c r="U7">
        <v>320.62</v>
      </c>
      <c r="V7">
        <v>11.7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41.76</v>
      </c>
      <c r="AH7">
        <v>0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2.56</v>
      </c>
      <c r="AQ7">
        <v>0</v>
      </c>
      <c r="AR7">
        <v>1.33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2718.809999999999</v>
      </c>
    </row>
    <row r="8" spans="1:121">
      <c r="A8" t="s">
        <v>50</v>
      </c>
      <c r="B8">
        <v>0</v>
      </c>
      <c r="C8">
        <v>0</v>
      </c>
      <c r="D8">
        <v>29.93</v>
      </c>
      <c r="E8">
        <v>0</v>
      </c>
      <c r="F8">
        <v>0</v>
      </c>
      <c r="G8">
        <v>70.59</v>
      </c>
      <c r="H8">
        <v>0</v>
      </c>
      <c r="I8">
        <v>23.56</v>
      </c>
      <c r="J8">
        <v>67.95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42.4</v>
      </c>
      <c r="S8">
        <v>26.39</v>
      </c>
      <c r="T8">
        <v>0</v>
      </c>
      <c r="U8">
        <v>331.88</v>
      </c>
      <c r="V8">
        <v>11.7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41.76</v>
      </c>
      <c r="AH8">
        <v>0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2.56</v>
      </c>
      <c r="AQ8">
        <v>0</v>
      </c>
      <c r="AR8">
        <v>1.33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2730.0699999999993</v>
      </c>
    </row>
    <row r="9" spans="1:121">
      <c r="A9" t="s">
        <v>51</v>
      </c>
      <c r="B9">
        <v>0</v>
      </c>
      <c r="C9">
        <v>0</v>
      </c>
      <c r="D9">
        <v>29.93</v>
      </c>
      <c r="E9">
        <v>0</v>
      </c>
      <c r="F9">
        <v>0</v>
      </c>
      <c r="G9">
        <v>70.59</v>
      </c>
      <c r="H9">
        <v>0</v>
      </c>
      <c r="I9">
        <v>23.56</v>
      </c>
      <c r="J9">
        <v>67.95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42.4</v>
      </c>
      <c r="S9">
        <v>26.39</v>
      </c>
      <c r="T9">
        <v>0</v>
      </c>
      <c r="U9">
        <v>331.88</v>
      </c>
      <c r="V9">
        <v>11.7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41.76</v>
      </c>
      <c r="AH9">
        <v>0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2.56</v>
      </c>
      <c r="AQ9">
        <v>0</v>
      </c>
      <c r="AR9">
        <v>1.33</v>
      </c>
      <c r="AS9">
        <v>4.4400000000000004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2715.6799999999994</v>
      </c>
    </row>
    <row r="10" spans="1:121">
      <c r="A10" t="s">
        <v>52</v>
      </c>
      <c r="B10">
        <v>0</v>
      </c>
      <c r="C10">
        <v>0</v>
      </c>
      <c r="D10">
        <v>29.93</v>
      </c>
      <c r="E10">
        <v>0</v>
      </c>
      <c r="F10">
        <v>0</v>
      </c>
      <c r="G10">
        <v>70.59</v>
      </c>
      <c r="H10">
        <v>0</v>
      </c>
      <c r="I10">
        <v>23.56</v>
      </c>
      <c r="J10">
        <v>67.95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42.4</v>
      </c>
      <c r="S10">
        <v>26.39</v>
      </c>
      <c r="T10">
        <v>0</v>
      </c>
      <c r="U10">
        <v>331.88</v>
      </c>
      <c r="V10">
        <v>11.7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41.76</v>
      </c>
      <c r="AH10">
        <v>0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2.56</v>
      </c>
      <c r="AQ10">
        <v>0</v>
      </c>
      <c r="AR10">
        <v>1.33</v>
      </c>
      <c r="AS10">
        <v>4.4400000000000004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2715.6799999999994</v>
      </c>
    </row>
    <row r="11" spans="1:121">
      <c r="A11" t="s">
        <v>53</v>
      </c>
      <c r="B11">
        <v>0</v>
      </c>
      <c r="C11">
        <v>0</v>
      </c>
      <c r="D11">
        <v>29.93</v>
      </c>
      <c r="E11">
        <v>0</v>
      </c>
      <c r="F11">
        <v>0</v>
      </c>
      <c r="G11">
        <v>70.59</v>
      </c>
      <c r="H11">
        <v>0</v>
      </c>
      <c r="I11">
        <v>23.56</v>
      </c>
      <c r="J11">
        <v>67.95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42.4</v>
      </c>
      <c r="S11">
        <v>26.39</v>
      </c>
      <c r="T11">
        <v>0</v>
      </c>
      <c r="U11">
        <v>331.88</v>
      </c>
      <c r="V11">
        <v>11.7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41.76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8.33</v>
      </c>
      <c r="AQ11">
        <v>0</v>
      </c>
      <c r="AR11">
        <v>1.33</v>
      </c>
      <c r="AS11">
        <v>4.4400000000000004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2721.4499999999994</v>
      </c>
    </row>
    <row r="12" spans="1:121">
      <c r="A12" t="s">
        <v>54</v>
      </c>
      <c r="B12">
        <v>0</v>
      </c>
      <c r="C12">
        <v>0</v>
      </c>
      <c r="D12">
        <v>29.93</v>
      </c>
      <c r="E12">
        <v>0</v>
      </c>
      <c r="F12">
        <v>0</v>
      </c>
      <c r="G12">
        <v>70.59</v>
      </c>
      <c r="H12">
        <v>0</v>
      </c>
      <c r="I12">
        <v>23.56</v>
      </c>
      <c r="J12">
        <v>67.95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42.4</v>
      </c>
      <c r="S12">
        <v>26.39</v>
      </c>
      <c r="T12">
        <v>0</v>
      </c>
      <c r="U12">
        <v>331.88</v>
      </c>
      <c r="V12">
        <v>11.7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41.76</v>
      </c>
      <c r="AH12">
        <v>0</v>
      </c>
      <c r="AI12">
        <v>0</v>
      </c>
      <c r="AJ12">
        <v>0</v>
      </c>
      <c r="AK12">
        <v>54.06</v>
      </c>
      <c r="AL12">
        <v>1.4</v>
      </c>
      <c r="AM12">
        <v>0</v>
      </c>
      <c r="AN12">
        <v>0</v>
      </c>
      <c r="AO12">
        <v>0</v>
      </c>
      <c r="AP12">
        <v>8.33</v>
      </c>
      <c r="AQ12">
        <v>0</v>
      </c>
      <c r="AR12">
        <v>1.33</v>
      </c>
      <c r="AS12">
        <v>4.4400000000000004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2721.4499999999994</v>
      </c>
    </row>
    <row r="13" spans="1:121">
      <c r="A13" t="s">
        <v>55</v>
      </c>
      <c r="B13">
        <v>0</v>
      </c>
      <c r="C13">
        <v>0</v>
      </c>
      <c r="D13">
        <v>29.93</v>
      </c>
      <c r="E13">
        <v>0</v>
      </c>
      <c r="F13">
        <v>0</v>
      </c>
      <c r="G13">
        <v>70.59</v>
      </c>
      <c r="H13">
        <v>0</v>
      </c>
      <c r="I13">
        <v>23.56</v>
      </c>
      <c r="J13">
        <v>67.95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42.4</v>
      </c>
      <c r="S13">
        <v>26.39</v>
      </c>
      <c r="T13">
        <v>0</v>
      </c>
      <c r="U13">
        <v>331.88</v>
      </c>
      <c r="V13">
        <v>11.7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41.76</v>
      </c>
      <c r="AH13">
        <v>0</v>
      </c>
      <c r="AI13">
        <v>0</v>
      </c>
      <c r="AJ13">
        <v>0</v>
      </c>
      <c r="AK13">
        <v>54.06</v>
      </c>
      <c r="AL13">
        <v>1.4</v>
      </c>
      <c r="AM13">
        <v>0</v>
      </c>
      <c r="AN13">
        <v>0</v>
      </c>
      <c r="AO13">
        <v>0</v>
      </c>
      <c r="AP13">
        <v>2.56</v>
      </c>
      <c r="AQ13">
        <v>0</v>
      </c>
      <c r="AR13">
        <v>1.33</v>
      </c>
      <c r="AS13">
        <v>4.4400000000000004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2715.6799999999994</v>
      </c>
    </row>
    <row r="14" spans="1:121">
      <c r="A14" t="s">
        <v>56</v>
      </c>
      <c r="B14">
        <v>0</v>
      </c>
      <c r="C14">
        <v>0</v>
      </c>
      <c r="D14">
        <v>29.93</v>
      </c>
      <c r="E14">
        <v>0</v>
      </c>
      <c r="F14">
        <v>0</v>
      </c>
      <c r="G14">
        <v>70.59</v>
      </c>
      <c r="H14">
        <v>0</v>
      </c>
      <c r="I14">
        <v>23.56</v>
      </c>
      <c r="J14">
        <v>67.95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42.4</v>
      </c>
      <c r="S14">
        <v>26.39</v>
      </c>
      <c r="T14">
        <v>0</v>
      </c>
      <c r="U14">
        <v>331.88</v>
      </c>
      <c r="V14">
        <v>11.7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41.76</v>
      </c>
      <c r="AH14">
        <v>0</v>
      </c>
      <c r="AI14">
        <v>0</v>
      </c>
      <c r="AJ14">
        <v>0</v>
      </c>
      <c r="AK14">
        <v>54.06</v>
      </c>
      <c r="AL14">
        <v>1.4</v>
      </c>
      <c r="AM14">
        <v>0</v>
      </c>
      <c r="AN14">
        <v>0</v>
      </c>
      <c r="AO14">
        <v>0</v>
      </c>
      <c r="AP14">
        <v>2.56</v>
      </c>
      <c r="AQ14">
        <v>0</v>
      </c>
      <c r="AR14">
        <v>1.33</v>
      </c>
      <c r="AS14">
        <v>4.4400000000000004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2715.6799999999994</v>
      </c>
    </row>
    <row r="15" spans="1:121">
      <c r="A15" t="s">
        <v>57</v>
      </c>
      <c r="B15">
        <v>0</v>
      </c>
      <c r="C15">
        <v>0</v>
      </c>
      <c r="D15">
        <v>29.93</v>
      </c>
      <c r="E15">
        <v>0</v>
      </c>
      <c r="F15">
        <v>0</v>
      </c>
      <c r="G15">
        <v>70.59</v>
      </c>
      <c r="H15">
        <v>0</v>
      </c>
      <c r="I15">
        <v>23.56</v>
      </c>
      <c r="J15">
        <v>67.95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42.4</v>
      </c>
      <c r="S15">
        <v>26.39</v>
      </c>
      <c r="T15">
        <v>0</v>
      </c>
      <c r="U15">
        <v>331.88</v>
      </c>
      <c r="V15">
        <v>11.7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41.76</v>
      </c>
      <c r="AH15">
        <v>0</v>
      </c>
      <c r="AI15">
        <v>0</v>
      </c>
      <c r="AJ15">
        <v>0</v>
      </c>
      <c r="AK15">
        <v>54.06</v>
      </c>
      <c r="AL15">
        <v>1.4</v>
      </c>
      <c r="AM15">
        <v>0</v>
      </c>
      <c r="AN15">
        <v>0</v>
      </c>
      <c r="AO15">
        <v>0</v>
      </c>
      <c r="AP15">
        <v>2.56</v>
      </c>
      <c r="AQ15">
        <v>0</v>
      </c>
      <c r="AR15">
        <v>1.33</v>
      </c>
      <c r="AS15">
        <v>4.4400000000000004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2715.6799999999994</v>
      </c>
    </row>
    <row r="16" spans="1:121">
      <c r="A16" t="s">
        <v>58</v>
      </c>
      <c r="B16">
        <v>0</v>
      </c>
      <c r="C16">
        <v>0</v>
      </c>
      <c r="D16">
        <v>29.93</v>
      </c>
      <c r="E16">
        <v>0</v>
      </c>
      <c r="F16">
        <v>0</v>
      </c>
      <c r="G16">
        <v>70.59</v>
      </c>
      <c r="H16">
        <v>0</v>
      </c>
      <c r="I16">
        <v>23.56</v>
      </c>
      <c r="J16">
        <v>67.95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42.4</v>
      </c>
      <c r="S16">
        <v>26.39</v>
      </c>
      <c r="T16">
        <v>0</v>
      </c>
      <c r="U16">
        <v>331.88</v>
      </c>
      <c r="V16">
        <v>11.7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41.76</v>
      </c>
      <c r="AH16">
        <v>0</v>
      </c>
      <c r="AI16">
        <v>0</v>
      </c>
      <c r="AJ16">
        <v>0</v>
      </c>
      <c r="AK16">
        <v>54.06</v>
      </c>
      <c r="AL16">
        <v>1.4</v>
      </c>
      <c r="AM16">
        <v>0</v>
      </c>
      <c r="AN16">
        <v>0</v>
      </c>
      <c r="AO16">
        <v>0</v>
      </c>
      <c r="AP16">
        <v>2.56</v>
      </c>
      <c r="AQ16">
        <v>0</v>
      </c>
      <c r="AR16">
        <v>1.33</v>
      </c>
      <c r="AS16">
        <v>4.4400000000000004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2715.6799999999994</v>
      </c>
    </row>
    <row r="17" spans="1:117">
      <c r="A17" t="s">
        <v>59</v>
      </c>
      <c r="B17">
        <v>0</v>
      </c>
      <c r="C17">
        <v>0</v>
      </c>
      <c r="D17">
        <v>29.93</v>
      </c>
      <c r="E17">
        <v>0</v>
      </c>
      <c r="F17">
        <v>0</v>
      </c>
      <c r="G17">
        <v>70.59</v>
      </c>
      <c r="H17">
        <v>0</v>
      </c>
      <c r="I17">
        <v>23.56</v>
      </c>
      <c r="J17">
        <v>67.95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42.4</v>
      </c>
      <c r="S17">
        <v>26.39</v>
      </c>
      <c r="T17">
        <v>0</v>
      </c>
      <c r="U17">
        <v>331.88</v>
      </c>
      <c r="V17">
        <v>11.7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41.76</v>
      </c>
      <c r="AH17">
        <v>0</v>
      </c>
      <c r="AI17">
        <v>0</v>
      </c>
      <c r="AJ17">
        <v>0</v>
      </c>
      <c r="AK17">
        <v>54.06</v>
      </c>
      <c r="AL17">
        <v>1.4</v>
      </c>
      <c r="AM17">
        <v>0</v>
      </c>
      <c r="AN17">
        <v>0</v>
      </c>
      <c r="AO17">
        <v>0</v>
      </c>
      <c r="AP17">
        <v>2.56</v>
      </c>
      <c r="AQ17">
        <v>0</v>
      </c>
      <c r="AR17">
        <v>1.33</v>
      </c>
      <c r="AS17">
        <v>4.4400000000000004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2715.6799999999994</v>
      </c>
    </row>
    <row r="18" spans="1:117">
      <c r="A18" t="s">
        <v>60</v>
      </c>
      <c r="B18">
        <v>0</v>
      </c>
      <c r="C18">
        <v>0</v>
      </c>
      <c r="D18">
        <v>29.93</v>
      </c>
      <c r="E18">
        <v>0</v>
      </c>
      <c r="F18">
        <v>0</v>
      </c>
      <c r="G18">
        <v>70.59</v>
      </c>
      <c r="H18">
        <v>0</v>
      </c>
      <c r="I18">
        <v>23.56</v>
      </c>
      <c r="J18">
        <v>67.95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42.4</v>
      </c>
      <c r="S18">
        <v>26.39</v>
      </c>
      <c r="T18">
        <v>0</v>
      </c>
      <c r="U18">
        <v>331.88</v>
      </c>
      <c r="V18">
        <v>11.7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41.76</v>
      </c>
      <c r="AH18">
        <v>0</v>
      </c>
      <c r="AI18">
        <v>0</v>
      </c>
      <c r="AJ18">
        <v>0</v>
      </c>
      <c r="AK18">
        <v>54.06</v>
      </c>
      <c r="AL18">
        <v>1.4</v>
      </c>
      <c r="AM18">
        <v>0</v>
      </c>
      <c r="AN18">
        <v>0</v>
      </c>
      <c r="AO18">
        <v>0</v>
      </c>
      <c r="AP18">
        <v>2.56</v>
      </c>
      <c r="AQ18">
        <v>0</v>
      </c>
      <c r="AR18">
        <v>1.33</v>
      </c>
      <c r="AS18">
        <v>4.4400000000000004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2715.6799999999994</v>
      </c>
    </row>
    <row r="19" spans="1:117">
      <c r="A19" t="s">
        <v>61</v>
      </c>
      <c r="B19">
        <v>0</v>
      </c>
      <c r="C19">
        <v>0</v>
      </c>
      <c r="D19">
        <v>29.93</v>
      </c>
      <c r="E19">
        <v>0</v>
      </c>
      <c r="F19">
        <v>0</v>
      </c>
      <c r="G19">
        <v>70.59</v>
      </c>
      <c r="H19">
        <v>0</v>
      </c>
      <c r="I19">
        <v>23.56</v>
      </c>
      <c r="J19">
        <v>67.95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42.4</v>
      </c>
      <c r="S19">
        <v>26.39</v>
      </c>
      <c r="T19">
        <v>0</v>
      </c>
      <c r="U19">
        <v>331.88</v>
      </c>
      <c r="V19">
        <v>11.7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41.76</v>
      </c>
      <c r="AH19">
        <v>0</v>
      </c>
      <c r="AI19">
        <v>0</v>
      </c>
      <c r="AJ19">
        <v>0</v>
      </c>
      <c r="AK19">
        <v>54.06</v>
      </c>
      <c r="AL19">
        <v>1.4</v>
      </c>
      <c r="AM19">
        <v>0</v>
      </c>
      <c r="AN19">
        <v>0</v>
      </c>
      <c r="AO19">
        <v>0</v>
      </c>
      <c r="AP19">
        <v>8.33</v>
      </c>
      <c r="AQ19">
        <v>0</v>
      </c>
      <c r="AR19">
        <v>1.54</v>
      </c>
      <c r="AS19">
        <v>4.4400000000000004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2721.6599999999994</v>
      </c>
    </row>
    <row r="20" spans="1:117">
      <c r="A20" t="s">
        <v>62</v>
      </c>
      <c r="B20">
        <v>0</v>
      </c>
      <c r="C20">
        <v>0</v>
      </c>
      <c r="D20">
        <v>29.93</v>
      </c>
      <c r="E20">
        <v>0</v>
      </c>
      <c r="F20">
        <v>0</v>
      </c>
      <c r="G20">
        <v>70.59</v>
      </c>
      <c r="H20">
        <v>0</v>
      </c>
      <c r="I20">
        <v>23.56</v>
      </c>
      <c r="J20">
        <v>67.95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42.4</v>
      </c>
      <c r="S20">
        <v>26.39</v>
      </c>
      <c r="T20">
        <v>0</v>
      </c>
      <c r="U20">
        <v>331.88</v>
      </c>
      <c r="V20">
        <v>11.7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41.76</v>
      </c>
      <c r="AH20">
        <v>0</v>
      </c>
      <c r="AI20">
        <v>0</v>
      </c>
      <c r="AJ20">
        <v>0</v>
      </c>
      <c r="AK20">
        <v>54.06</v>
      </c>
      <c r="AL20">
        <v>1.4</v>
      </c>
      <c r="AM20">
        <v>0</v>
      </c>
      <c r="AN20">
        <v>0</v>
      </c>
      <c r="AO20">
        <v>0</v>
      </c>
      <c r="AP20">
        <v>8.33</v>
      </c>
      <c r="AQ20">
        <v>0</v>
      </c>
      <c r="AR20">
        <v>1.54</v>
      </c>
      <c r="AS20">
        <v>4.4400000000000004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2721.6599999999994</v>
      </c>
    </row>
    <row r="21" spans="1:117">
      <c r="A21" t="s">
        <v>63</v>
      </c>
      <c r="B21">
        <v>0</v>
      </c>
      <c r="C21">
        <v>0</v>
      </c>
      <c r="D21">
        <v>29.93</v>
      </c>
      <c r="E21">
        <v>0</v>
      </c>
      <c r="F21">
        <v>0</v>
      </c>
      <c r="G21">
        <v>70.59</v>
      </c>
      <c r="H21">
        <v>0</v>
      </c>
      <c r="I21">
        <v>23.56</v>
      </c>
      <c r="J21">
        <v>67.95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42.4</v>
      </c>
      <c r="S21">
        <v>26.39</v>
      </c>
      <c r="T21">
        <v>0</v>
      </c>
      <c r="U21">
        <v>331.88</v>
      </c>
      <c r="V21">
        <v>11.7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41.76</v>
      </c>
      <c r="AH21">
        <v>0</v>
      </c>
      <c r="AI21">
        <v>0</v>
      </c>
      <c r="AJ21">
        <v>0</v>
      </c>
      <c r="AK21">
        <v>54.06</v>
      </c>
      <c r="AL21">
        <v>1.4</v>
      </c>
      <c r="AM21">
        <v>0</v>
      </c>
      <c r="AN21">
        <v>0</v>
      </c>
      <c r="AO21">
        <v>0</v>
      </c>
      <c r="AP21">
        <v>2.56</v>
      </c>
      <c r="AQ21">
        <v>0</v>
      </c>
      <c r="AR21">
        <v>1.54</v>
      </c>
      <c r="AS21">
        <v>4.4400000000000004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2715.8899999999994</v>
      </c>
    </row>
    <row r="22" spans="1:117">
      <c r="A22" t="s">
        <v>64</v>
      </c>
      <c r="B22">
        <v>0</v>
      </c>
      <c r="C22">
        <v>0</v>
      </c>
      <c r="D22">
        <v>29.93</v>
      </c>
      <c r="E22">
        <v>0</v>
      </c>
      <c r="F22">
        <v>0</v>
      </c>
      <c r="G22">
        <v>70.59</v>
      </c>
      <c r="H22">
        <v>0</v>
      </c>
      <c r="I22">
        <v>23.56</v>
      </c>
      <c r="J22">
        <v>67.95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42.4</v>
      </c>
      <c r="S22">
        <v>26.39</v>
      </c>
      <c r="T22">
        <v>0</v>
      </c>
      <c r="U22">
        <v>331.88</v>
      </c>
      <c r="V22">
        <v>11.7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41.76</v>
      </c>
      <c r="AH22">
        <v>0</v>
      </c>
      <c r="AI22">
        <v>0</v>
      </c>
      <c r="AJ22">
        <v>0</v>
      </c>
      <c r="AK22">
        <v>54.06</v>
      </c>
      <c r="AL22">
        <v>1.4</v>
      </c>
      <c r="AM22">
        <v>0</v>
      </c>
      <c r="AN22">
        <v>0</v>
      </c>
      <c r="AO22">
        <v>0</v>
      </c>
      <c r="AP22">
        <v>2.56</v>
      </c>
      <c r="AQ22">
        <v>0</v>
      </c>
      <c r="AR22">
        <v>1.54</v>
      </c>
      <c r="AS22">
        <v>4.4400000000000004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2715.8899999999994</v>
      </c>
    </row>
    <row r="23" spans="1:117">
      <c r="A23" t="s">
        <v>65</v>
      </c>
      <c r="B23">
        <v>0</v>
      </c>
      <c r="C23">
        <v>0</v>
      </c>
      <c r="D23">
        <v>29.93</v>
      </c>
      <c r="E23">
        <v>0</v>
      </c>
      <c r="F23">
        <v>0</v>
      </c>
      <c r="G23">
        <v>70.59</v>
      </c>
      <c r="H23">
        <v>0</v>
      </c>
      <c r="I23">
        <v>23.56</v>
      </c>
      <c r="J23">
        <v>67.95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42.4</v>
      </c>
      <c r="S23">
        <v>26.39</v>
      </c>
      <c r="T23">
        <v>0</v>
      </c>
      <c r="U23">
        <v>331.88</v>
      </c>
      <c r="V23">
        <v>11.7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41.76</v>
      </c>
      <c r="AH23">
        <v>0</v>
      </c>
      <c r="AI23">
        <v>0</v>
      </c>
      <c r="AJ23">
        <v>0</v>
      </c>
      <c r="AK23">
        <v>54.06</v>
      </c>
      <c r="AL23">
        <v>1.4</v>
      </c>
      <c r="AM23">
        <v>0</v>
      </c>
      <c r="AN23">
        <v>0</v>
      </c>
      <c r="AO23">
        <v>0</v>
      </c>
      <c r="AP23">
        <v>2.56</v>
      </c>
      <c r="AQ23">
        <v>0</v>
      </c>
      <c r="AR23">
        <v>1.54</v>
      </c>
      <c r="AS23">
        <v>4.4400000000000004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2715.8899999999994</v>
      </c>
    </row>
    <row r="24" spans="1:117">
      <c r="A24" t="s">
        <v>66</v>
      </c>
      <c r="B24">
        <v>0</v>
      </c>
      <c r="C24">
        <v>0</v>
      </c>
      <c r="D24">
        <v>29.93</v>
      </c>
      <c r="E24">
        <v>0</v>
      </c>
      <c r="F24">
        <v>0</v>
      </c>
      <c r="G24">
        <v>70.59</v>
      </c>
      <c r="H24">
        <v>0</v>
      </c>
      <c r="I24">
        <v>23.56</v>
      </c>
      <c r="J24">
        <v>67.95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42.4</v>
      </c>
      <c r="S24">
        <v>26.39</v>
      </c>
      <c r="T24">
        <v>0</v>
      </c>
      <c r="U24">
        <v>331.88</v>
      </c>
      <c r="V24">
        <v>11.7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41.76</v>
      </c>
      <c r="AH24">
        <v>0</v>
      </c>
      <c r="AI24">
        <v>0</v>
      </c>
      <c r="AJ24">
        <v>0</v>
      </c>
      <c r="AK24">
        <v>54.06</v>
      </c>
      <c r="AL24">
        <v>12.78</v>
      </c>
      <c r="AM24">
        <v>0</v>
      </c>
      <c r="AN24">
        <v>0</v>
      </c>
      <c r="AO24">
        <v>0</v>
      </c>
      <c r="AP24">
        <v>2.56</v>
      </c>
      <c r="AQ24">
        <v>0</v>
      </c>
      <c r="AR24">
        <v>1.54</v>
      </c>
      <c r="AS24">
        <v>4.4400000000000004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2727.2699999999995</v>
      </c>
    </row>
    <row r="25" spans="1:117">
      <c r="A25" t="s">
        <v>67</v>
      </c>
      <c r="B25">
        <v>0</v>
      </c>
      <c r="C25">
        <v>0</v>
      </c>
      <c r="D25">
        <v>29.93</v>
      </c>
      <c r="E25">
        <v>0</v>
      </c>
      <c r="F25">
        <v>0</v>
      </c>
      <c r="G25">
        <v>70.59</v>
      </c>
      <c r="H25">
        <v>0</v>
      </c>
      <c r="I25">
        <v>23.56</v>
      </c>
      <c r="J25">
        <v>67.95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42.4</v>
      </c>
      <c r="S25">
        <v>26.39</v>
      </c>
      <c r="T25">
        <v>0</v>
      </c>
      <c r="U25">
        <v>331.88</v>
      </c>
      <c r="V25">
        <v>11.7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8.8699999999999992</v>
      </c>
      <c r="AG25">
        <v>41.76</v>
      </c>
      <c r="AH25">
        <v>18.940000000000001</v>
      </c>
      <c r="AI25">
        <v>0</v>
      </c>
      <c r="AJ25">
        <v>0</v>
      </c>
      <c r="AK25">
        <v>54.06</v>
      </c>
      <c r="AL25">
        <v>55.77</v>
      </c>
      <c r="AM25">
        <v>0</v>
      </c>
      <c r="AN25">
        <v>0</v>
      </c>
      <c r="AO25">
        <v>0</v>
      </c>
      <c r="AP25">
        <v>3.2</v>
      </c>
      <c r="AQ25">
        <v>0</v>
      </c>
      <c r="AR25">
        <v>1.54</v>
      </c>
      <c r="AS25">
        <v>4.4400000000000004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2789.8399999999992</v>
      </c>
    </row>
    <row r="26" spans="1:117">
      <c r="A26" t="s">
        <v>68</v>
      </c>
      <c r="B26">
        <v>0</v>
      </c>
      <c r="C26">
        <v>0</v>
      </c>
      <c r="D26">
        <v>29.93</v>
      </c>
      <c r="E26">
        <v>0</v>
      </c>
      <c r="F26">
        <v>0</v>
      </c>
      <c r="G26">
        <v>70.59</v>
      </c>
      <c r="H26">
        <v>0</v>
      </c>
      <c r="I26">
        <v>23.56</v>
      </c>
      <c r="J26">
        <v>67.95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42.4</v>
      </c>
      <c r="S26">
        <v>26.39</v>
      </c>
      <c r="T26">
        <v>0</v>
      </c>
      <c r="U26">
        <v>331.88</v>
      </c>
      <c r="V26">
        <v>11.7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3.33</v>
      </c>
      <c r="AC26">
        <v>0</v>
      </c>
      <c r="AD26">
        <v>0</v>
      </c>
      <c r="AE26">
        <v>16.48</v>
      </c>
      <c r="AF26">
        <v>8.8699999999999992</v>
      </c>
      <c r="AG26">
        <v>41.76</v>
      </c>
      <c r="AH26">
        <v>37.880000000000003</v>
      </c>
      <c r="AI26">
        <v>0</v>
      </c>
      <c r="AJ26">
        <v>0</v>
      </c>
      <c r="AK26">
        <v>54.06</v>
      </c>
      <c r="AL26">
        <v>55.77</v>
      </c>
      <c r="AM26">
        <v>0</v>
      </c>
      <c r="AN26">
        <v>0</v>
      </c>
      <c r="AO26">
        <v>0</v>
      </c>
      <c r="AP26">
        <v>3.2</v>
      </c>
      <c r="AQ26">
        <v>0</v>
      </c>
      <c r="AR26">
        <v>1.54</v>
      </c>
      <c r="AS26">
        <v>4.4400000000000004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2828.5899999999992</v>
      </c>
    </row>
    <row r="27" spans="1:117">
      <c r="A27" t="s">
        <v>69</v>
      </c>
      <c r="B27">
        <v>0</v>
      </c>
      <c r="C27">
        <v>0</v>
      </c>
      <c r="D27">
        <v>30.35</v>
      </c>
      <c r="E27">
        <v>0</v>
      </c>
      <c r="F27">
        <v>0</v>
      </c>
      <c r="G27">
        <v>70.59</v>
      </c>
      <c r="H27">
        <v>0</v>
      </c>
      <c r="I27">
        <v>23.56</v>
      </c>
      <c r="J27">
        <v>67.95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42.4</v>
      </c>
      <c r="S27">
        <v>26.39</v>
      </c>
      <c r="T27">
        <v>0</v>
      </c>
      <c r="U27">
        <v>354.38</v>
      </c>
      <c r="V27">
        <v>11.7</v>
      </c>
      <c r="W27">
        <v>45.22</v>
      </c>
      <c r="X27">
        <v>98.87</v>
      </c>
      <c r="Y27">
        <v>0</v>
      </c>
      <c r="Z27">
        <v>1.1000000000000001</v>
      </c>
      <c r="AA27">
        <v>0</v>
      </c>
      <c r="AB27">
        <v>13.17</v>
      </c>
      <c r="AC27">
        <v>9.68</v>
      </c>
      <c r="AD27">
        <v>9.1300000000000008</v>
      </c>
      <c r="AE27">
        <v>16.48</v>
      </c>
      <c r="AF27">
        <v>8.8699999999999992</v>
      </c>
      <c r="AG27">
        <v>41.76</v>
      </c>
      <c r="AH27">
        <v>56.82</v>
      </c>
      <c r="AI27">
        <v>3.82</v>
      </c>
      <c r="AJ27">
        <v>0</v>
      </c>
      <c r="AK27">
        <v>54.06</v>
      </c>
      <c r="AL27">
        <v>55.77</v>
      </c>
      <c r="AM27">
        <v>0</v>
      </c>
      <c r="AN27">
        <v>0</v>
      </c>
      <c r="AO27">
        <v>0</v>
      </c>
      <c r="AP27">
        <v>6.27</v>
      </c>
      <c r="AQ27">
        <v>15.12</v>
      </c>
      <c r="AR27">
        <v>1.54</v>
      </c>
      <c r="AS27">
        <v>4.4400000000000004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2922.2099999999996</v>
      </c>
    </row>
    <row r="28" spans="1:117">
      <c r="A28" t="s">
        <v>70</v>
      </c>
      <c r="B28">
        <v>0</v>
      </c>
      <c r="C28">
        <v>0</v>
      </c>
      <c r="D28">
        <v>30.35</v>
      </c>
      <c r="E28">
        <v>0</v>
      </c>
      <c r="F28">
        <v>0</v>
      </c>
      <c r="G28">
        <v>70.59</v>
      </c>
      <c r="H28">
        <v>0</v>
      </c>
      <c r="I28">
        <v>23.56</v>
      </c>
      <c r="J28">
        <v>67.95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42.4</v>
      </c>
      <c r="S28">
        <v>26.39</v>
      </c>
      <c r="T28">
        <v>0</v>
      </c>
      <c r="U28">
        <v>365.62</v>
      </c>
      <c r="V28">
        <v>11.7</v>
      </c>
      <c r="W28">
        <v>45.22</v>
      </c>
      <c r="X28">
        <v>98.87</v>
      </c>
      <c r="Y28">
        <v>0</v>
      </c>
      <c r="Z28">
        <v>2.2000000000000002</v>
      </c>
      <c r="AA28">
        <v>0</v>
      </c>
      <c r="AB28">
        <v>26.34</v>
      </c>
      <c r="AC28">
        <v>9.68</v>
      </c>
      <c r="AD28">
        <v>9.1300000000000008</v>
      </c>
      <c r="AE28">
        <v>32.96</v>
      </c>
      <c r="AF28">
        <v>17.75</v>
      </c>
      <c r="AG28">
        <v>41.76</v>
      </c>
      <c r="AH28">
        <v>94.7</v>
      </c>
      <c r="AI28">
        <v>16.55</v>
      </c>
      <c r="AJ28">
        <v>0</v>
      </c>
      <c r="AK28">
        <v>54.06</v>
      </c>
      <c r="AL28">
        <v>55.77</v>
      </c>
      <c r="AM28">
        <v>0</v>
      </c>
      <c r="AN28">
        <v>0</v>
      </c>
      <c r="AO28">
        <v>0</v>
      </c>
      <c r="AP28">
        <v>6.27</v>
      </c>
      <c r="AQ28">
        <v>31.13</v>
      </c>
      <c r="AR28">
        <v>1.54</v>
      </c>
      <c r="AS28">
        <v>4.4400000000000004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3039.6999999999994</v>
      </c>
    </row>
    <row r="29" spans="1:117">
      <c r="A29" t="s">
        <v>71</v>
      </c>
      <c r="B29">
        <v>0</v>
      </c>
      <c r="C29">
        <v>0</v>
      </c>
      <c r="D29">
        <v>30.35</v>
      </c>
      <c r="E29">
        <v>0</v>
      </c>
      <c r="F29">
        <v>0</v>
      </c>
      <c r="G29">
        <v>70.59</v>
      </c>
      <c r="H29">
        <v>0</v>
      </c>
      <c r="I29">
        <v>23.56</v>
      </c>
      <c r="J29">
        <v>67.95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42.4</v>
      </c>
      <c r="S29">
        <v>26.39</v>
      </c>
      <c r="T29">
        <v>0</v>
      </c>
      <c r="U29">
        <v>371.25</v>
      </c>
      <c r="V29">
        <v>11.7</v>
      </c>
      <c r="W29">
        <v>45.22</v>
      </c>
      <c r="X29">
        <v>98.87</v>
      </c>
      <c r="Y29">
        <v>0</v>
      </c>
      <c r="Z29">
        <v>13.04</v>
      </c>
      <c r="AA29">
        <v>12.01</v>
      </c>
      <c r="AB29">
        <v>26.34</v>
      </c>
      <c r="AC29">
        <v>29.06</v>
      </c>
      <c r="AD29">
        <v>16.510000000000002</v>
      </c>
      <c r="AE29">
        <v>49.43</v>
      </c>
      <c r="AF29">
        <v>29.88</v>
      </c>
      <c r="AG29">
        <v>41.76</v>
      </c>
      <c r="AH29">
        <v>140.34</v>
      </c>
      <c r="AI29">
        <v>16.55</v>
      </c>
      <c r="AJ29">
        <v>0</v>
      </c>
      <c r="AK29">
        <v>54.06</v>
      </c>
      <c r="AL29">
        <v>12.78</v>
      </c>
      <c r="AM29">
        <v>10.54</v>
      </c>
      <c r="AN29">
        <v>0</v>
      </c>
      <c r="AO29">
        <v>0</v>
      </c>
      <c r="AP29">
        <v>0.51</v>
      </c>
      <c r="AQ29">
        <v>62.24</v>
      </c>
      <c r="AR29">
        <v>1.54</v>
      </c>
      <c r="AS29">
        <v>4.4400000000000004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3162.0800000000004</v>
      </c>
    </row>
    <row r="30" spans="1:117">
      <c r="A30" t="s">
        <v>72</v>
      </c>
      <c r="B30">
        <v>0</v>
      </c>
      <c r="C30">
        <v>0</v>
      </c>
      <c r="D30">
        <v>30.35</v>
      </c>
      <c r="E30">
        <v>0</v>
      </c>
      <c r="F30">
        <v>0</v>
      </c>
      <c r="G30">
        <v>70.59</v>
      </c>
      <c r="H30">
        <v>0</v>
      </c>
      <c r="I30">
        <v>23.56</v>
      </c>
      <c r="J30">
        <v>67.95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42.4</v>
      </c>
      <c r="S30">
        <v>26.39</v>
      </c>
      <c r="T30">
        <v>0</v>
      </c>
      <c r="U30">
        <v>376.88</v>
      </c>
      <c r="V30">
        <v>11.7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29.88</v>
      </c>
      <c r="AG30">
        <v>41.76</v>
      </c>
      <c r="AH30">
        <v>140.34</v>
      </c>
      <c r="AI30">
        <v>16.55</v>
      </c>
      <c r="AJ30">
        <v>0</v>
      </c>
      <c r="AK30">
        <v>54.06</v>
      </c>
      <c r="AL30">
        <v>1.4</v>
      </c>
      <c r="AM30">
        <v>10.54</v>
      </c>
      <c r="AN30">
        <v>0</v>
      </c>
      <c r="AO30">
        <v>0</v>
      </c>
      <c r="AP30">
        <v>0.51</v>
      </c>
      <c r="AQ30">
        <v>62.24</v>
      </c>
      <c r="AR30">
        <v>1.54</v>
      </c>
      <c r="AS30">
        <v>4.4400000000000004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3192.4100000000003</v>
      </c>
    </row>
    <row r="31" spans="1:117">
      <c r="A31" t="s">
        <v>73</v>
      </c>
      <c r="B31">
        <v>0</v>
      </c>
      <c r="C31">
        <v>0</v>
      </c>
      <c r="D31">
        <v>30.35</v>
      </c>
      <c r="E31">
        <v>0</v>
      </c>
      <c r="F31">
        <v>0</v>
      </c>
      <c r="G31">
        <v>70.59</v>
      </c>
      <c r="H31">
        <v>0</v>
      </c>
      <c r="I31">
        <v>23.56</v>
      </c>
      <c r="J31">
        <v>67.95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42.4</v>
      </c>
      <c r="S31">
        <v>26.39</v>
      </c>
      <c r="T31">
        <v>0</v>
      </c>
      <c r="U31">
        <v>382.5</v>
      </c>
      <c r="V31">
        <v>11.7</v>
      </c>
      <c r="W31">
        <v>45.22</v>
      </c>
      <c r="X31">
        <v>98.87</v>
      </c>
      <c r="Y31">
        <v>0</v>
      </c>
      <c r="Z31">
        <v>13.04</v>
      </c>
      <c r="AA31">
        <v>42.15</v>
      </c>
      <c r="AB31">
        <v>26.34</v>
      </c>
      <c r="AC31">
        <v>29.06</v>
      </c>
      <c r="AD31">
        <v>36.549999999999997</v>
      </c>
      <c r="AE31">
        <v>49.43</v>
      </c>
      <c r="AF31">
        <v>29.88</v>
      </c>
      <c r="AG31">
        <v>41.76</v>
      </c>
      <c r="AH31">
        <v>140.34</v>
      </c>
      <c r="AI31">
        <v>16.55</v>
      </c>
      <c r="AJ31">
        <v>0</v>
      </c>
      <c r="AK31">
        <v>54.06</v>
      </c>
      <c r="AL31">
        <v>1.4</v>
      </c>
      <c r="AM31">
        <v>10.54</v>
      </c>
      <c r="AN31">
        <v>0</v>
      </c>
      <c r="AO31">
        <v>0</v>
      </c>
      <c r="AP31">
        <v>0.51</v>
      </c>
      <c r="AQ31">
        <v>62.24</v>
      </c>
      <c r="AR31">
        <v>4.41</v>
      </c>
      <c r="AS31">
        <v>4.4400000000000004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3215</v>
      </c>
    </row>
    <row r="32" spans="1:117">
      <c r="A32" t="s">
        <v>74</v>
      </c>
      <c r="B32">
        <v>0</v>
      </c>
      <c r="C32">
        <v>0</v>
      </c>
      <c r="D32">
        <v>30.35</v>
      </c>
      <c r="E32">
        <v>0</v>
      </c>
      <c r="F32">
        <v>0</v>
      </c>
      <c r="G32">
        <v>70.59</v>
      </c>
      <c r="H32">
        <v>0</v>
      </c>
      <c r="I32">
        <v>23.56</v>
      </c>
      <c r="J32">
        <v>67.95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42.4</v>
      </c>
      <c r="S32">
        <v>26.39</v>
      </c>
      <c r="T32">
        <v>0</v>
      </c>
      <c r="U32">
        <v>388.12</v>
      </c>
      <c r="V32">
        <v>11.7</v>
      </c>
      <c r="W32">
        <v>45.22</v>
      </c>
      <c r="X32">
        <v>98.87</v>
      </c>
      <c r="Y32">
        <v>0</v>
      </c>
      <c r="Z32">
        <v>13.04</v>
      </c>
      <c r="AA32">
        <v>42.15</v>
      </c>
      <c r="AB32">
        <v>26.34</v>
      </c>
      <c r="AC32">
        <v>29.06</v>
      </c>
      <c r="AD32">
        <v>36.549999999999997</v>
      </c>
      <c r="AE32">
        <v>49.43</v>
      </c>
      <c r="AF32">
        <v>29.88</v>
      </c>
      <c r="AG32">
        <v>41.76</v>
      </c>
      <c r="AH32">
        <v>140.34</v>
      </c>
      <c r="AI32">
        <v>16.55</v>
      </c>
      <c r="AJ32">
        <v>0</v>
      </c>
      <c r="AK32">
        <v>54.06</v>
      </c>
      <c r="AL32">
        <v>1.4</v>
      </c>
      <c r="AM32">
        <v>10.54</v>
      </c>
      <c r="AN32">
        <v>0</v>
      </c>
      <c r="AO32">
        <v>0</v>
      </c>
      <c r="AP32">
        <v>0.51</v>
      </c>
      <c r="AQ32">
        <v>62.24</v>
      </c>
      <c r="AR32">
        <v>26.49</v>
      </c>
      <c r="AS32">
        <v>4.4400000000000004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3242.7</v>
      </c>
    </row>
    <row r="33" spans="1:117">
      <c r="A33" t="s">
        <v>75</v>
      </c>
      <c r="B33">
        <v>0</v>
      </c>
      <c r="C33">
        <v>0</v>
      </c>
      <c r="D33">
        <v>30.35</v>
      </c>
      <c r="E33">
        <v>0</v>
      </c>
      <c r="F33">
        <v>0</v>
      </c>
      <c r="G33">
        <v>70.59</v>
      </c>
      <c r="H33">
        <v>0</v>
      </c>
      <c r="I33">
        <v>23.56</v>
      </c>
      <c r="J33">
        <v>67.95</v>
      </c>
      <c r="K33">
        <v>683.14</v>
      </c>
      <c r="L33">
        <v>654.30999999999995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42.4</v>
      </c>
      <c r="S33">
        <v>26.39</v>
      </c>
      <c r="T33">
        <v>0</v>
      </c>
      <c r="U33">
        <v>393.75</v>
      </c>
      <c r="V33">
        <v>11.7</v>
      </c>
      <c r="W33">
        <v>45.22</v>
      </c>
      <c r="X33">
        <v>98.87</v>
      </c>
      <c r="Y33">
        <v>0</v>
      </c>
      <c r="Z33">
        <v>13.04</v>
      </c>
      <c r="AA33">
        <v>28.05</v>
      </c>
      <c r="AB33">
        <v>26.34</v>
      </c>
      <c r="AC33">
        <v>29.06</v>
      </c>
      <c r="AD33">
        <v>36.549999999999997</v>
      </c>
      <c r="AE33">
        <v>49.43</v>
      </c>
      <c r="AF33">
        <v>29.88</v>
      </c>
      <c r="AG33">
        <v>41.76</v>
      </c>
      <c r="AH33">
        <v>140.34</v>
      </c>
      <c r="AI33">
        <v>16.55</v>
      </c>
      <c r="AJ33">
        <v>0</v>
      </c>
      <c r="AK33">
        <v>54.06</v>
      </c>
      <c r="AL33">
        <v>1.4</v>
      </c>
      <c r="AM33">
        <v>10.54</v>
      </c>
      <c r="AN33">
        <v>0</v>
      </c>
      <c r="AO33">
        <v>0</v>
      </c>
      <c r="AP33">
        <v>6.27</v>
      </c>
      <c r="AQ33">
        <v>62.24</v>
      </c>
      <c r="AR33">
        <v>26.49</v>
      </c>
      <c r="AS33">
        <v>4.4400000000000004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3239.99</v>
      </c>
    </row>
    <row r="34" spans="1:117">
      <c r="A34" t="s">
        <v>76</v>
      </c>
      <c r="B34">
        <v>0</v>
      </c>
      <c r="C34">
        <v>0</v>
      </c>
      <c r="D34">
        <v>30.35</v>
      </c>
      <c r="E34">
        <v>0</v>
      </c>
      <c r="F34">
        <v>0</v>
      </c>
      <c r="G34">
        <v>70.59</v>
      </c>
      <c r="H34">
        <v>0</v>
      </c>
      <c r="I34">
        <v>23.56</v>
      </c>
      <c r="J34">
        <v>67.95</v>
      </c>
      <c r="K34">
        <v>683.14</v>
      </c>
      <c r="L34">
        <v>654.30999999999995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42.4</v>
      </c>
      <c r="S34">
        <v>26.39</v>
      </c>
      <c r="T34">
        <v>0</v>
      </c>
      <c r="U34">
        <v>399.38</v>
      </c>
      <c r="V34">
        <v>11.7</v>
      </c>
      <c r="W34">
        <v>45.22</v>
      </c>
      <c r="X34">
        <v>98.87</v>
      </c>
      <c r="Y34">
        <v>0</v>
      </c>
      <c r="Z34">
        <v>13.04</v>
      </c>
      <c r="AA34">
        <v>14.05</v>
      </c>
      <c r="AB34">
        <v>26.34</v>
      </c>
      <c r="AC34">
        <v>29.06</v>
      </c>
      <c r="AD34">
        <v>36.549999999999997</v>
      </c>
      <c r="AE34">
        <v>49.43</v>
      </c>
      <c r="AF34">
        <v>29.88</v>
      </c>
      <c r="AG34">
        <v>41.76</v>
      </c>
      <c r="AH34">
        <v>140.34</v>
      </c>
      <c r="AI34">
        <v>3.56</v>
      </c>
      <c r="AJ34">
        <v>0</v>
      </c>
      <c r="AK34">
        <v>54.06</v>
      </c>
      <c r="AL34">
        <v>1.4</v>
      </c>
      <c r="AM34">
        <v>10.54</v>
      </c>
      <c r="AN34">
        <v>0</v>
      </c>
      <c r="AO34">
        <v>0</v>
      </c>
      <c r="AP34">
        <v>1.1499999999999999</v>
      </c>
      <c r="AQ34">
        <v>62.24</v>
      </c>
      <c r="AR34">
        <v>26.49</v>
      </c>
      <c r="AS34">
        <v>4.4400000000000004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3213.5099999999998</v>
      </c>
    </row>
    <row r="35" spans="1:117">
      <c r="A35" t="s">
        <v>77</v>
      </c>
      <c r="B35">
        <v>0</v>
      </c>
      <c r="C35">
        <v>0</v>
      </c>
      <c r="D35">
        <v>30.03</v>
      </c>
      <c r="E35">
        <v>0</v>
      </c>
      <c r="F35">
        <v>0</v>
      </c>
      <c r="G35">
        <v>70.59</v>
      </c>
      <c r="H35">
        <v>0</v>
      </c>
      <c r="I35">
        <v>23.56</v>
      </c>
      <c r="J35">
        <v>67.95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42.4</v>
      </c>
      <c r="S35">
        <v>26.39</v>
      </c>
      <c r="T35">
        <v>0</v>
      </c>
      <c r="U35">
        <v>405</v>
      </c>
      <c r="V35">
        <v>11.7</v>
      </c>
      <c r="W35">
        <v>45.22</v>
      </c>
      <c r="X35">
        <v>98.87</v>
      </c>
      <c r="Y35">
        <v>0</v>
      </c>
      <c r="Z35">
        <v>6.52</v>
      </c>
      <c r="AA35">
        <v>14.05</v>
      </c>
      <c r="AB35">
        <v>26.34</v>
      </c>
      <c r="AC35">
        <v>1.53</v>
      </c>
      <c r="AD35">
        <v>16.12</v>
      </c>
      <c r="AE35">
        <v>32.96</v>
      </c>
      <c r="AF35">
        <v>19.72</v>
      </c>
      <c r="AG35">
        <v>41.76</v>
      </c>
      <c r="AH35">
        <v>94.7</v>
      </c>
      <c r="AI35">
        <v>0</v>
      </c>
      <c r="AJ35">
        <v>0</v>
      </c>
      <c r="AK35">
        <v>54.06</v>
      </c>
      <c r="AL35">
        <v>1.4</v>
      </c>
      <c r="AM35">
        <v>0</v>
      </c>
      <c r="AN35">
        <v>0</v>
      </c>
      <c r="AO35">
        <v>0</v>
      </c>
      <c r="AP35">
        <v>1.1499999999999999</v>
      </c>
      <c r="AQ35">
        <v>46.69</v>
      </c>
      <c r="AR35">
        <v>3.53</v>
      </c>
      <c r="AS35">
        <v>4.4400000000000004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3039.45</v>
      </c>
    </row>
    <row r="36" spans="1:117">
      <c r="A36" t="s">
        <v>78</v>
      </c>
      <c r="B36">
        <v>0</v>
      </c>
      <c r="C36">
        <v>0</v>
      </c>
      <c r="D36">
        <v>30.03</v>
      </c>
      <c r="E36">
        <v>0</v>
      </c>
      <c r="F36">
        <v>0</v>
      </c>
      <c r="G36">
        <v>70.59</v>
      </c>
      <c r="H36">
        <v>0</v>
      </c>
      <c r="I36">
        <v>23.56</v>
      </c>
      <c r="J36">
        <v>67.95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42.4</v>
      </c>
      <c r="S36">
        <v>26.39</v>
      </c>
      <c r="T36">
        <v>0</v>
      </c>
      <c r="U36">
        <v>405</v>
      </c>
      <c r="V36">
        <v>11.7</v>
      </c>
      <c r="W36">
        <v>45.22</v>
      </c>
      <c r="X36">
        <v>98.87</v>
      </c>
      <c r="Y36">
        <v>0</v>
      </c>
      <c r="Z36">
        <v>1.1000000000000001</v>
      </c>
      <c r="AA36">
        <v>0</v>
      </c>
      <c r="AB36">
        <v>26.34</v>
      </c>
      <c r="AC36">
        <v>0</v>
      </c>
      <c r="AD36">
        <v>8.06</v>
      </c>
      <c r="AE36">
        <v>16.48</v>
      </c>
      <c r="AF36">
        <v>8.8699999999999992</v>
      </c>
      <c r="AG36">
        <v>41.76</v>
      </c>
      <c r="AH36">
        <v>61.56</v>
      </c>
      <c r="AI36">
        <v>0</v>
      </c>
      <c r="AJ36">
        <v>0</v>
      </c>
      <c r="AK36">
        <v>54.06</v>
      </c>
      <c r="AL36">
        <v>1.4</v>
      </c>
      <c r="AM36">
        <v>0</v>
      </c>
      <c r="AN36">
        <v>0</v>
      </c>
      <c r="AO36">
        <v>0</v>
      </c>
      <c r="AP36">
        <v>1.1499999999999999</v>
      </c>
      <c r="AQ36">
        <v>31.13</v>
      </c>
      <c r="AR36">
        <v>1.66</v>
      </c>
      <c r="AS36">
        <v>4.4400000000000004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2932.4899999999993</v>
      </c>
    </row>
    <row r="37" spans="1:117">
      <c r="A37" t="s">
        <v>79</v>
      </c>
      <c r="B37">
        <v>0</v>
      </c>
      <c r="C37">
        <v>0</v>
      </c>
      <c r="D37">
        <v>30.03</v>
      </c>
      <c r="E37">
        <v>0</v>
      </c>
      <c r="F37">
        <v>0</v>
      </c>
      <c r="G37">
        <v>70.59</v>
      </c>
      <c r="H37">
        <v>0</v>
      </c>
      <c r="I37">
        <v>23.56</v>
      </c>
      <c r="J37">
        <v>67.95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42.4</v>
      </c>
      <c r="S37">
        <v>26.39</v>
      </c>
      <c r="T37">
        <v>0</v>
      </c>
      <c r="U37">
        <v>405</v>
      </c>
      <c r="V37">
        <v>11.7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13.17</v>
      </c>
      <c r="AC37">
        <v>0</v>
      </c>
      <c r="AD37">
        <v>0</v>
      </c>
      <c r="AE37">
        <v>16.48</v>
      </c>
      <c r="AF37">
        <v>8.8699999999999992</v>
      </c>
      <c r="AG37">
        <v>41.76</v>
      </c>
      <c r="AH37">
        <v>39.78</v>
      </c>
      <c r="AI37">
        <v>0</v>
      </c>
      <c r="AJ37">
        <v>0</v>
      </c>
      <c r="AK37">
        <v>54.06</v>
      </c>
      <c r="AL37">
        <v>1.4</v>
      </c>
      <c r="AM37">
        <v>0</v>
      </c>
      <c r="AN37">
        <v>0</v>
      </c>
      <c r="AO37">
        <v>0</v>
      </c>
      <c r="AP37">
        <v>6.27</v>
      </c>
      <c r="AQ37">
        <v>15.56</v>
      </c>
      <c r="AR37">
        <v>1.66</v>
      </c>
      <c r="AS37">
        <v>4.4400000000000004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2877.9299999999994</v>
      </c>
    </row>
    <row r="38" spans="1:117">
      <c r="A38" t="s">
        <v>80</v>
      </c>
      <c r="B38">
        <v>0</v>
      </c>
      <c r="C38">
        <v>0</v>
      </c>
      <c r="D38">
        <v>30.03</v>
      </c>
      <c r="E38">
        <v>0</v>
      </c>
      <c r="F38">
        <v>0</v>
      </c>
      <c r="G38">
        <v>70.59</v>
      </c>
      <c r="H38">
        <v>0</v>
      </c>
      <c r="I38">
        <v>23.56</v>
      </c>
      <c r="J38">
        <v>67.95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42.4</v>
      </c>
      <c r="S38">
        <v>26.39</v>
      </c>
      <c r="T38">
        <v>0</v>
      </c>
      <c r="U38">
        <v>405</v>
      </c>
      <c r="V38">
        <v>11.7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16.48</v>
      </c>
      <c r="AF38">
        <v>8.8699999999999992</v>
      </c>
      <c r="AG38">
        <v>41.76</v>
      </c>
      <c r="AH38">
        <v>23.39</v>
      </c>
      <c r="AI38">
        <v>0</v>
      </c>
      <c r="AJ38">
        <v>0</v>
      </c>
      <c r="AK38">
        <v>54.06</v>
      </c>
      <c r="AL38">
        <v>1.4</v>
      </c>
      <c r="AM38">
        <v>0</v>
      </c>
      <c r="AN38">
        <v>0</v>
      </c>
      <c r="AO38">
        <v>0</v>
      </c>
      <c r="AP38">
        <v>1.1499999999999999</v>
      </c>
      <c r="AQ38">
        <v>15.56</v>
      </c>
      <c r="AR38">
        <v>1.66</v>
      </c>
      <c r="AS38">
        <v>4.4400000000000004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2856.4199999999992</v>
      </c>
    </row>
    <row r="39" spans="1:117">
      <c r="A39" t="s">
        <v>81</v>
      </c>
      <c r="B39">
        <v>0</v>
      </c>
      <c r="C39">
        <v>0</v>
      </c>
      <c r="D39">
        <v>30.03</v>
      </c>
      <c r="E39">
        <v>0</v>
      </c>
      <c r="F39">
        <v>0</v>
      </c>
      <c r="G39">
        <v>70.59</v>
      </c>
      <c r="H39">
        <v>0</v>
      </c>
      <c r="I39">
        <v>23.56</v>
      </c>
      <c r="J39">
        <v>67.95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42.4</v>
      </c>
      <c r="S39">
        <v>26.39</v>
      </c>
      <c r="T39">
        <v>0</v>
      </c>
      <c r="U39">
        <v>405</v>
      </c>
      <c r="V39">
        <v>11.7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8.8699999999999992</v>
      </c>
      <c r="AG39">
        <v>41.76</v>
      </c>
      <c r="AH39">
        <v>18.940000000000001</v>
      </c>
      <c r="AI39">
        <v>0</v>
      </c>
      <c r="AJ39">
        <v>0</v>
      </c>
      <c r="AK39">
        <v>54.06</v>
      </c>
      <c r="AL39">
        <v>1.4</v>
      </c>
      <c r="AM39">
        <v>0</v>
      </c>
      <c r="AN39">
        <v>0</v>
      </c>
      <c r="AO39">
        <v>0</v>
      </c>
      <c r="AP39">
        <v>0.77</v>
      </c>
      <c r="AQ39">
        <v>0</v>
      </c>
      <c r="AR39">
        <v>3.31</v>
      </c>
      <c r="AS39">
        <v>4.4400000000000004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2824.5099999999993</v>
      </c>
    </row>
    <row r="40" spans="1:117">
      <c r="A40" t="s">
        <v>82</v>
      </c>
      <c r="B40">
        <v>0</v>
      </c>
      <c r="C40">
        <v>0</v>
      </c>
      <c r="D40">
        <v>30.03</v>
      </c>
      <c r="E40">
        <v>0</v>
      </c>
      <c r="F40">
        <v>0</v>
      </c>
      <c r="G40">
        <v>70.59</v>
      </c>
      <c r="H40">
        <v>0</v>
      </c>
      <c r="I40">
        <v>23.56</v>
      </c>
      <c r="J40">
        <v>67.95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42.4</v>
      </c>
      <c r="S40">
        <v>26.39</v>
      </c>
      <c r="T40">
        <v>0</v>
      </c>
      <c r="U40">
        <v>405</v>
      </c>
      <c r="V40">
        <v>11.7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8.8699999999999992</v>
      </c>
      <c r="AG40">
        <v>41.76</v>
      </c>
      <c r="AH40">
        <v>0</v>
      </c>
      <c r="AI40">
        <v>0</v>
      </c>
      <c r="AJ40">
        <v>0</v>
      </c>
      <c r="AK40">
        <v>54.06</v>
      </c>
      <c r="AL40">
        <v>1.4</v>
      </c>
      <c r="AM40">
        <v>0</v>
      </c>
      <c r="AN40">
        <v>0</v>
      </c>
      <c r="AO40">
        <v>0</v>
      </c>
      <c r="AP40">
        <v>0.77</v>
      </c>
      <c r="AQ40">
        <v>0</v>
      </c>
      <c r="AR40">
        <v>3.31</v>
      </c>
      <c r="AS40">
        <v>4.4400000000000004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2805.5699999999993</v>
      </c>
    </row>
    <row r="41" spans="1:117">
      <c r="A41" t="s">
        <v>83</v>
      </c>
      <c r="B41">
        <v>0</v>
      </c>
      <c r="C41">
        <v>0</v>
      </c>
      <c r="D41">
        <v>30.03</v>
      </c>
      <c r="E41">
        <v>0</v>
      </c>
      <c r="F41">
        <v>0</v>
      </c>
      <c r="G41">
        <v>70.59</v>
      </c>
      <c r="H41">
        <v>0</v>
      </c>
      <c r="I41">
        <v>23.56</v>
      </c>
      <c r="J41">
        <v>67.95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42.4</v>
      </c>
      <c r="S41">
        <v>26.39</v>
      </c>
      <c r="T41">
        <v>0</v>
      </c>
      <c r="U41">
        <v>405</v>
      </c>
      <c r="V41">
        <v>11.7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41.76</v>
      </c>
      <c r="AH41">
        <v>0</v>
      </c>
      <c r="AI41">
        <v>0</v>
      </c>
      <c r="AJ41">
        <v>0</v>
      </c>
      <c r="AK41">
        <v>54.06</v>
      </c>
      <c r="AL41">
        <v>1.4</v>
      </c>
      <c r="AM41">
        <v>0</v>
      </c>
      <c r="AN41">
        <v>0</v>
      </c>
      <c r="AO41">
        <v>0</v>
      </c>
      <c r="AP41">
        <v>0.77</v>
      </c>
      <c r="AQ41">
        <v>0</v>
      </c>
      <c r="AR41">
        <v>4.41</v>
      </c>
      <c r="AS41">
        <v>4.4400000000000004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2806.6699999999992</v>
      </c>
    </row>
    <row r="42" spans="1:117">
      <c r="A42" t="s">
        <v>84</v>
      </c>
      <c r="B42">
        <v>0</v>
      </c>
      <c r="C42">
        <v>0</v>
      </c>
      <c r="D42">
        <v>30.03</v>
      </c>
      <c r="E42">
        <v>0</v>
      </c>
      <c r="F42">
        <v>0</v>
      </c>
      <c r="G42">
        <v>70.59</v>
      </c>
      <c r="H42">
        <v>0</v>
      </c>
      <c r="I42">
        <v>23.56</v>
      </c>
      <c r="J42">
        <v>67.95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42.4</v>
      </c>
      <c r="S42">
        <v>26.39</v>
      </c>
      <c r="T42">
        <v>0</v>
      </c>
      <c r="U42">
        <v>405</v>
      </c>
      <c r="V42">
        <v>11.7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41.76</v>
      </c>
      <c r="AH42">
        <v>0</v>
      </c>
      <c r="AI42">
        <v>0</v>
      </c>
      <c r="AJ42">
        <v>0</v>
      </c>
      <c r="AK42">
        <v>54.06</v>
      </c>
      <c r="AL42">
        <v>1.4</v>
      </c>
      <c r="AM42">
        <v>0</v>
      </c>
      <c r="AN42">
        <v>0</v>
      </c>
      <c r="AO42">
        <v>0</v>
      </c>
      <c r="AP42">
        <v>0.77</v>
      </c>
      <c r="AQ42">
        <v>0</v>
      </c>
      <c r="AR42">
        <v>26.49</v>
      </c>
      <c r="AS42">
        <v>4.4400000000000004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2828.7499999999991</v>
      </c>
    </row>
    <row r="43" spans="1:117">
      <c r="A43" t="s">
        <v>85</v>
      </c>
      <c r="B43">
        <v>0</v>
      </c>
      <c r="C43">
        <v>0</v>
      </c>
      <c r="D43">
        <v>29.09</v>
      </c>
      <c r="E43">
        <v>0</v>
      </c>
      <c r="F43">
        <v>0</v>
      </c>
      <c r="G43">
        <v>70.59</v>
      </c>
      <c r="H43">
        <v>0</v>
      </c>
      <c r="I43">
        <v>23.56</v>
      </c>
      <c r="J43">
        <v>67.95</v>
      </c>
      <c r="K43">
        <v>683.14</v>
      </c>
      <c r="L43">
        <v>654.30999999999995</v>
      </c>
      <c r="M43">
        <v>65</v>
      </c>
      <c r="N43">
        <v>118.76</v>
      </c>
      <c r="O43">
        <v>124.32</v>
      </c>
      <c r="P43">
        <v>139.68</v>
      </c>
      <c r="Q43">
        <v>20.56</v>
      </c>
      <c r="R43">
        <v>42.4</v>
      </c>
      <c r="S43">
        <v>26.39</v>
      </c>
      <c r="T43">
        <v>0</v>
      </c>
      <c r="U43">
        <v>405</v>
      </c>
      <c r="V43">
        <v>11.7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41.76</v>
      </c>
      <c r="AH43">
        <v>0</v>
      </c>
      <c r="AI43">
        <v>0</v>
      </c>
      <c r="AJ43">
        <v>0</v>
      </c>
      <c r="AK43">
        <v>54.06</v>
      </c>
      <c r="AL43">
        <v>1.4</v>
      </c>
      <c r="AM43">
        <v>0</v>
      </c>
      <c r="AN43">
        <v>0</v>
      </c>
      <c r="AO43">
        <v>0</v>
      </c>
      <c r="AP43">
        <v>2.82</v>
      </c>
      <c r="AQ43">
        <v>0</v>
      </c>
      <c r="AR43">
        <v>26.49</v>
      </c>
      <c r="AS43">
        <v>4.4400000000000004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2802.8599999999997</v>
      </c>
    </row>
    <row r="44" spans="1:117">
      <c r="A44" t="s">
        <v>86</v>
      </c>
      <c r="B44">
        <v>0</v>
      </c>
      <c r="C44">
        <v>0</v>
      </c>
      <c r="D44">
        <v>29.09</v>
      </c>
      <c r="E44">
        <v>0</v>
      </c>
      <c r="F44">
        <v>0</v>
      </c>
      <c r="G44">
        <v>70.59</v>
      </c>
      <c r="H44">
        <v>0</v>
      </c>
      <c r="I44">
        <v>23.56</v>
      </c>
      <c r="J44">
        <v>67.95</v>
      </c>
      <c r="K44">
        <v>683.14</v>
      </c>
      <c r="L44">
        <v>654.30999999999995</v>
      </c>
      <c r="M44">
        <v>65</v>
      </c>
      <c r="N44">
        <v>118.76</v>
      </c>
      <c r="O44">
        <v>124.32</v>
      </c>
      <c r="P44">
        <v>139.68</v>
      </c>
      <c r="Q44">
        <v>20.56</v>
      </c>
      <c r="R44">
        <v>42.4</v>
      </c>
      <c r="S44">
        <v>26.39</v>
      </c>
      <c r="T44">
        <v>0</v>
      </c>
      <c r="U44">
        <v>405</v>
      </c>
      <c r="V44">
        <v>11.7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41.76</v>
      </c>
      <c r="AH44">
        <v>0</v>
      </c>
      <c r="AI44">
        <v>0</v>
      </c>
      <c r="AJ44">
        <v>0</v>
      </c>
      <c r="AK44">
        <v>54.06</v>
      </c>
      <c r="AL44">
        <v>1.4</v>
      </c>
      <c r="AM44">
        <v>0</v>
      </c>
      <c r="AN44">
        <v>0</v>
      </c>
      <c r="AO44">
        <v>0</v>
      </c>
      <c r="AP44">
        <v>2.82</v>
      </c>
      <c r="AQ44">
        <v>0</v>
      </c>
      <c r="AR44">
        <v>26.49</v>
      </c>
      <c r="AS44">
        <v>4.4400000000000004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2802.8599999999997</v>
      </c>
    </row>
    <row r="45" spans="1:117">
      <c r="A45" t="s">
        <v>87</v>
      </c>
      <c r="B45">
        <v>0</v>
      </c>
      <c r="C45">
        <v>0</v>
      </c>
      <c r="D45">
        <v>29.09</v>
      </c>
      <c r="E45">
        <v>0</v>
      </c>
      <c r="F45">
        <v>0</v>
      </c>
      <c r="G45">
        <v>70.59</v>
      </c>
      <c r="H45">
        <v>0</v>
      </c>
      <c r="I45">
        <v>23.56</v>
      </c>
      <c r="J45">
        <v>67.95</v>
      </c>
      <c r="K45">
        <v>683.14</v>
      </c>
      <c r="L45">
        <v>654.30999999999995</v>
      </c>
      <c r="M45">
        <v>65</v>
      </c>
      <c r="N45">
        <v>118.76</v>
      </c>
      <c r="O45">
        <v>124.32</v>
      </c>
      <c r="P45">
        <v>139.68</v>
      </c>
      <c r="Q45">
        <v>20.56</v>
      </c>
      <c r="R45">
        <v>42.4</v>
      </c>
      <c r="S45">
        <v>26.39</v>
      </c>
      <c r="T45">
        <v>0</v>
      </c>
      <c r="U45">
        <v>405</v>
      </c>
      <c r="V45">
        <v>11.7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41.76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3.2</v>
      </c>
      <c r="AQ45">
        <v>0</v>
      </c>
      <c r="AR45">
        <v>3.53</v>
      </c>
      <c r="AS45">
        <v>4.4400000000000004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2780.2799999999997</v>
      </c>
    </row>
    <row r="46" spans="1:117">
      <c r="A46" t="s">
        <v>88</v>
      </c>
      <c r="B46">
        <v>0</v>
      </c>
      <c r="C46">
        <v>0</v>
      </c>
      <c r="D46">
        <v>29.09</v>
      </c>
      <c r="E46">
        <v>0</v>
      </c>
      <c r="F46">
        <v>0</v>
      </c>
      <c r="G46">
        <v>70.59</v>
      </c>
      <c r="H46">
        <v>0</v>
      </c>
      <c r="I46">
        <v>23.56</v>
      </c>
      <c r="J46">
        <v>67.95</v>
      </c>
      <c r="K46">
        <v>683.14</v>
      </c>
      <c r="L46">
        <v>654.30999999999995</v>
      </c>
      <c r="M46">
        <v>65</v>
      </c>
      <c r="N46">
        <v>118.76</v>
      </c>
      <c r="O46">
        <v>124.32</v>
      </c>
      <c r="P46">
        <v>139.68</v>
      </c>
      <c r="Q46">
        <v>20.56</v>
      </c>
      <c r="R46">
        <v>42.4</v>
      </c>
      <c r="S46">
        <v>26.39</v>
      </c>
      <c r="T46">
        <v>0</v>
      </c>
      <c r="U46">
        <v>405</v>
      </c>
      <c r="V46">
        <v>11.7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41.76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3.2</v>
      </c>
      <c r="AQ46">
        <v>0</v>
      </c>
      <c r="AR46">
        <v>1.1100000000000001</v>
      </c>
      <c r="AS46">
        <v>4.4400000000000004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2777.8599999999997</v>
      </c>
    </row>
    <row r="47" spans="1:117">
      <c r="A47" t="s">
        <v>89</v>
      </c>
      <c r="B47">
        <v>0</v>
      </c>
      <c r="C47">
        <v>0</v>
      </c>
      <c r="D47">
        <v>29.09</v>
      </c>
      <c r="E47">
        <v>0</v>
      </c>
      <c r="F47">
        <v>0</v>
      </c>
      <c r="G47">
        <v>70.59</v>
      </c>
      <c r="H47">
        <v>0</v>
      </c>
      <c r="I47">
        <v>23.56</v>
      </c>
      <c r="J47">
        <v>67.95</v>
      </c>
      <c r="K47">
        <v>683.14</v>
      </c>
      <c r="L47">
        <v>654.30999999999995</v>
      </c>
      <c r="M47">
        <v>65</v>
      </c>
      <c r="N47">
        <v>118.76</v>
      </c>
      <c r="O47">
        <v>124.32</v>
      </c>
      <c r="P47">
        <v>139.68</v>
      </c>
      <c r="Q47">
        <v>20.56</v>
      </c>
      <c r="R47">
        <v>42.4</v>
      </c>
      <c r="S47">
        <v>26.39</v>
      </c>
      <c r="T47">
        <v>0</v>
      </c>
      <c r="U47">
        <v>405</v>
      </c>
      <c r="V47">
        <v>11.7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41.76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3.2</v>
      </c>
      <c r="AQ47">
        <v>0</v>
      </c>
      <c r="AR47">
        <v>1.1100000000000001</v>
      </c>
      <c r="AS47">
        <v>4.4400000000000004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2777.8599999999997</v>
      </c>
    </row>
    <row r="48" spans="1:117">
      <c r="A48" t="s">
        <v>90</v>
      </c>
      <c r="B48">
        <v>0</v>
      </c>
      <c r="C48">
        <v>0</v>
      </c>
      <c r="D48">
        <v>29.09</v>
      </c>
      <c r="E48">
        <v>0</v>
      </c>
      <c r="F48">
        <v>0</v>
      </c>
      <c r="G48">
        <v>70.59</v>
      </c>
      <c r="H48">
        <v>0</v>
      </c>
      <c r="I48">
        <v>23.56</v>
      </c>
      <c r="J48">
        <v>67.95</v>
      </c>
      <c r="K48">
        <v>683.14</v>
      </c>
      <c r="L48">
        <v>654.30999999999995</v>
      </c>
      <c r="M48">
        <v>65</v>
      </c>
      <c r="N48">
        <v>118.76</v>
      </c>
      <c r="O48">
        <v>124.32</v>
      </c>
      <c r="P48">
        <v>139.68</v>
      </c>
      <c r="Q48">
        <v>20.56</v>
      </c>
      <c r="R48">
        <v>42.4</v>
      </c>
      <c r="S48">
        <v>26.39</v>
      </c>
      <c r="T48">
        <v>0</v>
      </c>
      <c r="U48">
        <v>405</v>
      </c>
      <c r="V48">
        <v>11.7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41.76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3.2</v>
      </c>
      <c r="AQ48">
        <v>0</v>
      </c>
      <c r="AR48">
        <v>1.1100000000000001</v>
      </c>
      <c r="AS48">
        <v>4.4400000000000004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2777.8599999999997</v>
      </c>
    </row>
    <row r="49" spans="1:117">
      <c r="A49" t="s">
        <v>91</v>
      </c>
      <c r="B49">
        <v>0</v>
      </c>
      <c r="C49">
        <v>0</v>
      </c>
      <c r="D49">
        <v>29.09</v>
      </c>
      <c r="E49">
        <v>0</v>
      </c>
      <c r="F49">
        <v>0</v>
      </c>
      <c r="G49">
        <v>70.59</v>
      </c>
      <c r="H49">
        <v>0</v>
      </c>
      <c r="I49">
        <v>23.56</v>
      </c>
      <c r="J49">
        <v>67.95</v>
      </c>
      <c r="K49">
        <v>683.14</v>
      </c>
      <c r="L49">
        <v>654.30999999999995</v>
      </c>
      <c r="M49">
        <v>78.8</v>
      </c>
      <c r="N49">
        <v>118.76</v>
      </c>
      <c r="O49">
        <v>124.32</v>
      </c>
      <c r="P49">
        <v>139.68</v>
      </c>
      <c r="Q49">
        <v>20.56</v>
      </c>
      <c r="R49">
        <v>42.4</v>
      </c>
      <c r="S49">
        <v>26.39</v>
      </c>
      <c r="T49">
        <v>0</v>
      </c>
      <c r="U49">
        <v>405</v>
      </c>
      <c r="V49">
        <v>11.7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41.76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3.85</v>
      </c>
      <c r="AQ49">
        <v>0</v>
      </c>
      <c r="AR49">
        <v>1.1100000000000001</v>
      </c>
      <c r="AS49">
        <v>4.4400000000000004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2792.3099999999995</v>
      </c>
    </row>
    <row r="50" spans="1:117">
      <c r="A50" t="s">
        <v>92</v>
      </c>
      <c r="B50">
        <v>0</v>
      </c>
      <c r="C50">
        <v>0</v>
      </c>
      <c r="D50">
        <v>29.09</v>
      </c>
      <c r="E50">
        <v>0</v>
      </c>
      <c r="F50">
        <v>0</v>
      </c>
      <c r="G50">
        <v>70.59</v>
      </c>
      <c r="H50">
        <v>0</v>
      </c>
      <c r="I50">
        <v>23.56</v>
      </c>
      <c r="J50">
        <v>67.95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42.4</v>
      </c>
      <c r="S50">
        <v>26.39</v>
      </c>
      <c r="T50">
        <v>0</v>
      </c>
      <c r="U50">
        <v>405</v>
      </c>
      <c r="V50">
        <v>11.7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41.76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3.85</v>
      </c>
      <c r="AQ50">
        <v>0</v>
      </c>
      <c r="AR50">
        <v>1.1100000000000001</v>
      </c>
      <c r="AS50">
        <v>4.4400000000000004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2805.5099999999993</v>
      </c>
    </row>
    <row r="51" spans="1:117">
      <c r="A51" t="s">
        <v>93</v>
      </c>
      <c r="B51">
        <v>0</v>
      </c>
      <c r="C51">
        <v>0</v>
      </c>
      <c r="D51">
        <v>29.09</v>
      </c>
      <c r="E51">
        <v>0</v>
      </c>
      <c r="F51">
        <v>0</v>
      </c>
      <c r="G51">
        <v>70.59</v>
      </c>
      <c r="H51">
        <v>0</v>
      </c>
      <c r="I51">
        <v>23.56</v>
      </c>
      <c r="J51">
        <v>67.95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42.4</v>
      </c>
      <c r="S51">
        <v>26.39</v>
      </c>
      <c r="T51">
        <v>0</v>
      </c>
      <c r="U51">
        <v>405</v>
      </c>
      <c r="V51">
        <v>11.7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41.76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3.85</v>
      </c>
      <c r="AQ51">
        <v>0</v>
      </c>
      <c r="AR51">
        <v>1.1100000000000001</v>
      </c>
      <c r="AS51">
        <v>10.76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2795.3499999999995</v>
      </c>
    </row>
    <row r="52" spans="1:117">
      <c r="A52" t="s">
        <v>94</v>
      </c>
      <c r="B52">
        <v>0</v>
      </c>
      <c r="C52">
        <v>0</v>
      </c>
      <c r="D52">
        <v>29.09</v>
      </c>
      <c r="E52">
        <v>0</v>
      </c>
      <c r="F52">
        <v>0</v>
      </c>
      <c r="G52">
        <v>70.59</v>
      </c>
      <c r="H52">
        <v>0</v>
      </c>
      <c r="I52">
        <v>23.56</v>
      </c>
      <c r="J52">
        <v>67.95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42.4</v>
      </c>
      <c r="S52">
        <v>26.39</v>
      </c>
      <c r="T52">
        <v>0</v>
      </c>
      <c r="U52">
        <v>405</v>
      </c>
      <c r="V52">
        <v>11.7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41.76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3.85</v>
      </c>
      <c r="AQ52">
        <v>0</v>
      </c>
      <c r="AR52">
        <v>1.1100000000000001</v>
      </c>
      <c r="AS52">
        <v>18.829999999999998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2803.4199999999992</v>
      </c>
    </row>
    <row r="53" spans="1:117">
      <c r="A53" t="s">
        <v>95</v>
      </c>
      <c r="B53">
        <v>0</v>
      </c>
      <c r="C53">
        <v>0</v>
      </c>
      <c r="D53">
        <v>28.88</v>
      </c>
      <c r="E53">
        <v>0</v>
      </c>
      <c r="F53">
        <v>0</v>
      </c>
      <c r="G53">
        <v>70.59</v>
      </c>
      <c r="H53">
        <v>0</v>
      </c>
      <c r="I53">
        <v>23.56</v>
      </c>
      <c r="J53">
        <v>67.95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42.4</v>
      </c>
      <c r="S53">
        <v>26.39</v>
      </c>
      <c r="T53">
        <v>0</v>
      </c>
      <c r="U53">
        <v>405</v>
      </c>
      <c r="V53">
        <v>11.7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41.76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8.33</v>
      </c>
      <c r="AQ53">
        <v>0</v>
      </c>
      <c r="AR53">
        <v>1.1100000000000001</v>
      </c>
      <c r="AS53">
        <v>18.829999999999998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2807.6899999999991</v>
      </c>
    </row>
    <row r="54" spans="1:117">
      <c r="A54" t="s">
        <v>96</v>
      </c>
      <c r="B54">
        <v>0</v>
      </c>
      <c r="C54">
        <v>0</v>
      </c>
      <c r="D54">
        <v>28.88</v>
      </c>
      <c r="E54">
        <v>0</v>
      </c>
      <c r="F54">
        <v>0</v>
      </c>
      <c r="G54">
        <v>70.59</v>
      </c>
      <c r="H54">
        <v>0</v>
      </c>
      <c r="I54">
        <v>23.56</v>
      </c>
      <c r="J54">
        <v>67.95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42.4</v>
      </c>
      <c r="S54">
        <v>26.39</v>
      </c>
      <c r="T54">
        <v>0</v>
      </c>
      <c r="U54">
        <v>405</v>
      </c>
      <c r="V54">
        <v>11.7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41.76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8.33</v>
      </c>
      <c r="AQ54">
        <v>0</v>
      </c>
      <c r="AR54">
        <v>1.1100000000000001</v>
      </c>
      <c r="AS54">
        <v>18.829999999999998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2807.6899999999991</v>
      </c>
    </row>
    <row r="55" spans="1:117">
      <c r="A55" t="s">
        <v>97</v>
      </c>
      <c r="B55">
        <v>0</v>
      </c>
      <c r="C55">
        <v>0</v>
      </c>
      <c r="D55">
        <v>28.88</v>
      </c>
      <c r="E55">
        <v>0</v>
      </c>
      <c r="F55">
        <v>0</v>
      </c>
      <c r="G55">
        <v>70.59</v>
      </c>
      <c r="H55">
        <v>0</v>
      </c>
      <c r="I55">
        <v>23.56</v>
      </c>
      <c r="J55">
        <v>67.95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42.4</v>
      </c>
      <c r="S55">
        <v>26.39</v>
      </c>
      <c r="T55">
        <v>0</v>
      </c>
      <c r="U55">
        <v>405</v>
      </c>
      <c r="V55">
        <v>11.7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41.76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4.6100000000000003</v>
      </c>
      <c r="AQ55">
        <v>0</v>
      </c>
      <c r="AR55">
        <v>1.1100000000000001</v>
      </c>
      <c r="AS55">
        <v>18.829999999999998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2803.9699999999993</v>
      </c>
    </row>
    <row r="56" spans="1:117">
      <c r="A56" t="s">
        <v>98</v>
      </c>
      <c r="B56">
        <v>0</v>
      </c>
      <c r="C56">
        <v>0</v>
      </c>
      <c r="D56">
        <v>28.88</v>
      </c>
      <c r="E56">
        <v>0</v>
      </c>
      <c r="F56">
        <v>0</v>
      </c>
      <c r="G56">
        <v>70.59</v>
      </c>
      <c r="H56">
        <v>0</v>
      </c>
      <c r="I56">
        <v>23.56</v>
      </c>
      <c r="J56">
        <v>67.95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42.4</v>
      </c>
      <c r="S56">
        <v>26.39</v>
      </c>
      <c r="T56">
        <v>0</v>
      </c>
      <c r="U56">
        <v>405</v>
      </c>
      <c r="V56">
        <v>11.7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41.76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4.6100000000000003</v>
      </c>
      <c r="AQ56">
        <v>0</v>
      </c>
      <c r="AR56">
        <v>1.1100000000000001</v>
      </c>
      <c r="AS56">
        <v>10.76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2795.8999999999996</v>
      </c>
    </row>
    <row r="57" spans="1:117">
      <c r="A57" t="s">
        <v>99</v>
      </c>
      <c r="B57">
        <v>0</v>
      </c>
      <c r="C57">
        <v>0</v>
      </c>
      <c r="D57">
        <v>28.88</v>
      </c>
      <c r="E57">
        <v>0</v>
      </c>
      <c r="F57">
        <v>0</v>
      </c>
      <c r="G57">
        <v>70.59</v>
      </c>
      <c r="H57">
        <v>0</v>
      </c>
      <c r="I57">
        <v>23.56</v>
      </c>
      <c r="J57">
        <v>67.95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42.4</v>
      </c>
      <c r="S57">
        <v>26.39</v>
      </c>
      <c r="T57">
        <v>0</v>
      </c>
      <c r="U57">
        <v>405</v>
      </c>
      <c r="V57">
        <v>11.7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41.76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4.6100000000000003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2789.5799999999995</v>
      </c>
    </row>
    <row r="58" spans="1:117">
      <c r="A58" t="s">
        <v>100</v>
      </c>
      <c r="B58">
        <v>0</v>
      </c>
      <c r="C58">
        <v>0</v>
      </c>
      <c r="D58">
        <v>28.88</v>
      </c>
      <c r="E58">
        <v>0</v>
      </c>
      <c r="F58">
        <v>0</v>
      </c>
      <c r="G58">
        <v>70.59</v>
      </c>
      <c r="H58">
        <v>0</v>
      </c>
      <c r="I58">
        <v>23.56</v>
      </c>
      <c r="J58">
        <v>67.95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42.4</v>
      </c>
      <c r="S58">
        <v>26.39</v>
      </c>
      <c r="T58">
        <v>0</v>
      </c>
      <c r="U58">
        <v>405</v>
      </c>
      <c r="V58">
        <v>11.7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41.76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4.6100000000000003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2789.5799999999995</v>
      </c>
    </row>
    <row r="59" spans="1:117">
      <c r="A59" t="s">
        <v>101</v>
      </c>
      <c r="B59">
        <v>0</v>
      </c>
      <c r="C59">
        <v>0</v>
      </c>
      <c r="D59">
        <v>28.88</v>
      </c>
      <c r="E59">
        <v>0</v>
      </c>
      <c r="F59">
        <v>0</v>
      </c>
      <c r="G59">
        <v>70.59</v>
      </c>
      <c r="H59">
        <v>0</v>
      </c>
      <c r="I59">
        <v>23.56</v>
      </c>
      <c r="J59">
        <v>67.95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42.4</v>
      </c>
      <c r="S59">
        <v>26.39</v>
      </c>
      <c r="T59">
        <v>0</v>
      </c>
      <c r="U59">
        <v>405</v>
      </c>
      <c r="V59">
        <v>11.7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41.76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4.6100000000000003</v>
      </c>
      <c r="AQ59">
        <v>0</v>
      </c>
      <c r="AR59">
        <v>1.66</v>
      </c>
      <c r="AS59">
        <v>4.4400000000000004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2790.1299999999992</v>
      </c>
    </row>
    <row r="60" spans="1:117">
      <c r="A60" t="s">
        <v>102</v>
      </c>
      <c r="B60">
        <v>0</v>
      </c>
      <c r="C60">
        <v>0</v>
      </c>
      <c r="D60">
        <v>28.88</v>
      </c>
      <c r="E60">
        <v>0</v>
      </c>
      <c r="F60">
        <v>0</v>
      </c>
      <c r="G60">
        <v>70.59</v>
      </c>
      <c r="H60">
        <v>0</v>
      </c>
      <c r="I60">
        <v>23.56</v>
      </c>
      <c r="J60">
        <v>67.95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42.4</v>
      </c>
      <c r="S60">
        <v>26.39</v>
      </c>
      <c r="T60">
        <v>0</v>
      </c>
      <c r="U60">
        <v>405</v>
      </c>
      <c r="V60">
        <v>11.7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41.76</v>
      </c>
      <c r="AH60">
        <v>0</v>
      </c>
      <c r="AI60">
        <v>0</v>
      </c>
      <c r="AJ60">
        <v>0</v>
      </c>
      <c r="AK60">
        <v>54.06</v>
      </c>
      <c r="AL60">
        <v>9.2899999999999991</v>
      </c>
      <c r="AM60">
        <v>0</v>
      </c>
      <c r="AN60">
        <v>0</v>
      </c>
      <c r="AO60">
        <v>0</v>
      </c>
      <c r="AP60">
        <v>4.6100000000000003</v>
      </c>
      <c r="AQ60">
        <v>0</v>
      </c>
      <c r="AR60">
        <v>1.66</v>
      </c>
      <c r="AS60">
        <v>4.4400000000000004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2798.0199999999991</v>
      </c>
    </row>
    <row r="61" spans="1:117">
      <c r="A61" t="s">
        <v>103</v>
      </c>
      <c r="B61">
        <v>0</v>
      </c>
      <c r="C61">
        <v>0</v>
      </c>
      <c r="D61">
        <v>28.88</v>
      </c>
      <c r="E61">
        <v>0</v>
      </c>
      <c r="F61">
        <v>0</v>
      </c>
      <c r="G61">
        <v>70.59</v>
      </c>
      <c r="H61">
        <v>0</v>
      </c>
      <c r="I61">
        <v>23.56</v>
      </c>
      <c r="J61">
        <v>67.95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42.4</v>
      </c>
      <c r="S61">
        <v>26.39</v>
      </c>
      <c r="T61">
        <v>0</v>
      </c>
      <c r="U61">
        <v>405</v>
      </c>
      <c r="V61">
        <v>11.7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41.76</v>
      </c>
      <c r="AH61">
        <v>0</v>
      </c>
      <c r="AI61">
        <v>0</v>
      </c>
      <c r="AJ61">
        <v>0</v>
      </c>
      <c r="AK61">
        <v>54.06</v>
      </c>
      <c r="AL61">
        <v>41.83</v>
      </c>
      <c r="AM61">
        <v>0</v>
      </c>
      <c r="AN61">
        <v>0</v>
      </c>
      <c r="AO61">
        <v>0</v>
      </c>
      <c r="AP61">
        <v>4.6100000000000003</v>
      </c>
      <c r="AQ61">
        <v>0</v>
      </c>
      <c r="AR61">
        <v>1.1100000000000001</v>
      </c>
      <c r="AS61">
        <v>4.4400000000000004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2830.0099999999993</v>
      </c>
    </row>
    <row r="62" spans="1:117">
      <c r="A62" t="s">
        <v>104</v>
      </c>
      <c r="B62">
        <v>0</v>
      </c>
      <c r="C62">
        <v>0</v>
      </c>
      <c r="D62">
        <v>28.88</v>
      </c>
      <c r="E62">
        <v>0</v>
      </c>
      <c r="F62">
        <v>0</v>
      </c>
      <c r="G62">
        <v>70.59</v>
      </c>
      <c r="H62">
        <v>0</v>
      </c>
      <c r="I62">
        <v>23.56</v>
      </c>
      <c r="J62">
        <v>67.95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42.4</v>
      </c>
      <c r="S62">
        <v>26.39</v>
      </c>
      <c r="T62">
        <v>0</v>
      </c>
      <c r="U62">
        <v>405</v>
      </c>
      <c r="V62">
        <v>11.7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41.76</v>
      </c>
      <c r="AH62">
        <v>0</v>
      </c>
      <c r="AI62">
        <v>0</v>
      </c>
      <c r="AJ62">
        <v>0</v>
      </c>
      <c r="AK62">
        <v>54.06</v>
      </c>
      <c r="AL62">
        <v>41.83</v>
      </c>
      <c r="AM62">
        <v>0</v>
      </c>
      <c r="AN62">
        <v>0</v>
      </c>
      <c r="AO62">
        <v>0</v>
      </c>
      <c r="AP62">
        <v>4.6100000000000003</v>
      </c>
      <c r="AQ62">
        <v>0</v>
      </c>
      <c r="AR62">
        <v>1.1100000000000001</v>
      </c>
      <c r="AS62">
        <v>4.4400000000000004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2830.0099999999993</v>
      </c>
    </row>
    <row r="63" spans="1:117">
      <c r="A63" t="s">
        <v>105</v>
      </c>
      <c r="B63">
        <v>0</v>
      </c>
      <c r="C63">
        <v>0</v>
      </c>
      <c r="D63">
        <v>28.77</v>
      </c>
      <c r="E63">
        <v>0</v>
      </c>
      <c r="F63">
        <v>0</v>
      </c>
      <c r="G63">
        <v>70.59</v>
      </c>
      <c r="H63">
        <v>0</v>
      </c>
      <c r="I63">
        <v>23.56</v>
      </c>
      <c r="J63">
        <v>67.95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42.4</v>
      </c>
      <c r="S63">
        <v>26.39</v>
      </c>
      <c r="T63">
        <v>0</v>
      </c>
      <c r="U63">
        <v>405</v>
      </c>
      <c r="V63">
        <v>11.7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41.76</v>
      </c>
      <c r="AH63">
        <v>0</v>
      </c>
      <c r="AI63">
        <v>0</v>
      </c>
      <c r="AJ63">
        <v>0</v>
      </c>
      <c r="AK63">
        <v>54.06</v>
      </c>
      <c r="AL63">
        <v>41.83</v>
      </c>
      <c r="AM63">
        <v>0</v>
      </c>
      <c r="AN63">
        <v>0</v>
      </c>
      <c r="AO63">
        <v>0</v>
      </c>
      <c r="AP63">
        <v>4.6100000000000003</v>
      </c>
      <c r="AQ63">
        <v>0</v>
      </c>
      <c r="AR63">
        <v>1.1100000000000001</v>
      </c>
      <c r="AS63">
        <v>4.4400000000000004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2829.8999999999996</v>
      </c>
    </row>
    <row r="64" spans="1:117">
      <c r="A64" t="s">
        <v>106</v>
      </c>
      <c r="B64">
        <v>0</v>
      </c>
      <c r="C64">
        <v>0</v>
      </c>
      <c r="D64">
        <v>28.77</v>
      </c>
      <c r="E64">
        <v>0</v>
      </c>
      <c r="F64">
        <v>0</v>
      </c>
      <c r="G64">
        <v>70.59</v>
      </c>
      <c r="H64">
        <v>0</v>
      </c>
      <c r="I64">
        <v>23.56</v>
      </c>
      <c r="J64">
        <v>67.95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42.4</v>
      </c>
      <c r="S64">
        <v>26.39</v>
      </c>
      <c r="T64">
        <v>0</v>
      </c>
      <c r="U64">
        <v>405</v>
      </c>
      <c r="V64">
        <v>11.7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41.76</v>
      </c>
      <c r="AH64">
        <v>0</v>
      </c>
      <c r="AI64">
        <v>0</v>
      </c>
      <c r="AJ64">
        <v>0</v>
      </c>
      <c r="AK64">
        <v>54.06</v>
      </c>
      <c r="AL64">
        <v>41.83</v>
      </c>
      <c r="AM64">
        <v>0</v>
      </c>
      <c r="AN64">
        <v>0</v>
      </c>
      <c r="AO64">
        <v>0</v>
      </c>
      <c r="AP64">
        <v>4.6100000000000003</v>
      </c>
      <c r="AQ64">
        <v>15.56</v>
      </c>
      <c r="AR64">
        <v>1.1100000000000001</v>
      </c>
      <c r="AS64">
        <v>4.4400000000000004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2845.4599999999996</v>
      </c>
    </row>
    <row r="65" spans="1:117">
      <c r="A65" t="s">
        <v>107</v>
      </c>
      <c r="B65">
        <v>0</v>
      </c>
      <c r="C65">
        <v>0</v>
      </c>
      <c r="D65">
        <v>28.77</v>
      </c>
      <c r="E65">
        <v>0</v>
      </c>
      <c r="F65">
        <v>0</v>
      </c>
      <c r="G65">
        <v>70.59</v>
      </c>
      <c r="H65">
        <v>0</v>
      </c>
      <c r="I65">
        <v>23.56</v>
      </c>
      <c r="J65">
        <v>67.95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42.4</v>
      </c>
      <c r="S65">
        <v>26.39</v>
      </c>
      <c r="T65">
        <v>0</v>
      </c>
      <c r="U65">
        <v>405</v>
      </c>
      <c r="V65">
        <v>11.7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41.76</v>
      </c>
      <c r="AH65">
        <v>0</v>
      </c>
      <c r="AI65">
        <v>0</v>
      </c>
      <c r="AJ65">
        <v>0</v>
      </c>
      <c r="AK65">
        <v>54.06</v>
      </c>
      <c r="AL65">
        <v>9.2899999999999991</v>
      </c>
      <c r="AM65">
        <v>0</v>
      </c>
      <c r="AN65">
        <v>0</v>
      </c>
      <c r="AO65">
        <v>0</v>
      </c>
      <c r="AP65">
        <v>5.76</v>
      </c>
      <c r="AQ65">
        <v>15.56</v>
      </c>
      <c r="AR65">
        <v>1.1100000000000001</v>
      </c>
      <c r="AS65">
        <v>4.4400000000000004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2814.0699999999997</v>
      </c>
    </row>
    <row r="66" spans="1:117">
      <c r="A66" t="s">
        <v>108</v>
      </c>
      <c r="B66">
        <v>0</v>
      </c>
      <c r="C66">
        <v>0</v>
      </c>
      <c r="D66">
        <v>28.77</v>
      </c>
      <c r="E66">
        <v>0</v>
      </c>
      <c r="F66">
        <v>0</v>
      </c>
      <c r="G66">
        <v>70.59</v>
      </c>
      <c r="H66">
        <v>0</v>
      </c>
      <c r="I66">
        <v>23.56</v>
      </c>
      <c r="J66">
        <v>67.95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42.4</v>
      </c>
      <c r="S66">
        <v>26.39</v>
      </c>
      <c r="T66">
        <v>0</v>
      </c>
      <c r="U66">
        <v>405</v>
      </c>
      <c r="V66">
        <v>11.7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41.76</v>
      </c>
      <c r="AH66">
        <v>0</v>
      </c>
      <c r="AI66">
        <v>0</v>
      </c>
      <c r="AJ66">
        <v>0</v>
      </c>
      <c r="AK66">
        <v>54.06</v>
      </c>
      <c r="AL66">
        <v>1.4</v>
      </c>
      <c r="AM66">
        <v>0</v>
      </c>
      <c r="AN66">
        <v>0</v>
      </c>
      <c r="AO66">
        <v>0</v>
      </c>
      <c r="AP66">
        <v>5.76</v>
      </c>
      <c r="AQ66">
        <v>31.13</v>
      </c>
      <c r="AR66">
        <v>1.1100000000000001</v>
      </c>
      <c r="AS66">
        <v>4.4400000000000004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2821.75</v>
      </c>
    </row>
    <row r="67" spans="1:117">
      <c r="A67" t="s">
        <v>109</v>
      </c>
      <c r="B67">
        <v>0</v>
      </c>
      <c r="C67">
        <v>0</v>
      </c>
      <c r="D67">
        <v>28.77</v>
      </c>
      <c r="E67">
        <v>0</v>
      </c>
      <c r="F67">
        <v>0</v>
      </c>
      <c r="G67">
        <v>70.59</v>
      </c>
      <c r="H67">
        <v>0</v>
      </c>
      <c r="I67">
        <v>23.56</v>
      </c>
      <c r="J67">
        <v>67.95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42.4</v>
      </c>
      <c r="S67">
        <v>26.39</v>
      </c>
      <c r="T67">
        <v>0</v>
      </c>
      <c r="U67">
        <v>405</v>
      </c>
      <c r="V67">
        <v>11.7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41.76</v>
      </c>
      <c r="AH67">
        <v>0</v>
      </c>
      <c r="AI67">
        <v>0</v>
      </c>
      <c r="AJ67">
        <v>0</v>
      </c>
      <c r="AK67">
        <v>54.06</v>
      </c>
      <c r="AL67">
        <v>1.4</v>
      </c>
      <c r="AM67">
        <v>0</v>
      </c>
      <c r="AN67">
        <v>0</v>
      </c>
      <c r="AO67">
        <v>0</v>
      </c>
      <c r="AP67">
        <v>3.72</v>
      </c>
      <c r="AQ67">
        <v>31.13</v>
      </c>
      <c r="AR67">
        <v>1.1100000000000001</v>
      </c>
      <c r="AS67">
        <v>4.4400000000000004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2819.7099999999996</v>
      </c>
    </row>
    <row r="68" spans="1:117">
      <c r="A68" t="s">
        <v>110</v>
      </c>
      <c r="B68">
        <v>0</v>
      </c>
      <c r="C68">
        <v>0</v>
      </c>
      <c r="D68">
        <v>28.77</v>
      </c>
      <c r="E68">
        <v>0</v>
      </c>
      <c r="F68">
        <v>0</v>
      </c>
      <c r="G68">
        <v>70.59</v>
      </c>
      <c r="H68">
        <v>0</v>
      </c>
      <c r="I68">
        <v>23.56</v>
      </c>
      <c r="J68">
        <v>67.95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42.4</v>
      </c>
      <c r="S68">
        <v>26.39</v>
      </c>
      <c r="T68">
        <v>0</v>
      </c>
      <c r="U68">
        <v>405</v>
      </c>
      <c r="V68">
        <v>11.7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41.76</v>
      </c>
      <c r="AH68">
        <v>0</v>
      </c>
      <c r="AI68">
        <v>0</v>
      </c>
      <c r="AJ68">
        <v>0</v>
      </c>
      <c r="AK68">
        <v>54.06</v>
      </c>
      <c r="AL68">
        <v>1.4</v>
      </c>
      <c r="AM68">
        <v>0</v>
      </c>
      <c r="AN68">
        <v>0</v>
      </c>
      <c r="AO68">
        <v>0</v>
      </c>
      <c r="AP68">
        <v>3.72</v>
      </c>
      <c r="AQ68">
        <v>31.13</v>
      </c>
      <c r="AR68">
        <v>1.1100000000000001</v>
      </c>
      <c r="AS68">
        <v>4.4400000000000004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2819.7099999999996</v>
      </c>
    </row>
    <row r="69" spans="1:117">
      <c r="A69" t="s">
        <v>111</v>
      </c>
      <c r="B69">
        <v>0</v>
      </c>
      <c r="C69">
        <v>0</v>
      </c>
      <c r="D69">
        <v>28.77</v>
      </c>
      <c r="E69">
        <v>0</v>
      </c>
      <c r="F69">
        <v>0</v>
      </c>
      <c r="G69">
        <v>70.59</v>
      </c>
      <c r="H69">
        <v>0</v>
      </c>
      <c r="I69">
        <v>23.56</v>
      </c>
      <c r="J69">
        <v>67.95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42.4</v>
      </c>
      <c r="S69">
        <v>26.39</v>
      </c>
      <c r="T69">
        <v>0</v>
      </c>
      <c r="U69">
        <v>405</v>
      </c>
      <c r="V69">
        <v>11.7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41.76</v>
      </c>
      <c r="AH69">
        <v>23.39</v>
      </c>
      <c r="AI69">
        <v>0</v>
      </c>
      <c r="AJ69">
        <v>0</v>
      </c>
      <c r="AK69">
        <v>54.06</v>
      </c>
      <c r="AL69">
        <v>1.4</v>
      </c>
      <c r="AM69">
        <v>0</v>
      </c>
      <c r="AN69">
        <v>0</v>
      </c>
      <c r="AO69">
        <v>0</v>
      </c>
      <c r="AP69">
        <v>3.72</v>
      </c>
      <c r="AQ69">
        <v>46.69</v>
      </c>
      <c r="AR69">
        <v>1.1100000000000001</v>
      </c>
      <c r="AS69">
        <v>4.4400000000000004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2875.1399999999994</v>
      </c>
    </row>
    <row r="70" spans="1:117">
      <c r="A70" t="s">
        <v>112</v>
      </c>
      <c r="B70">
        <v>0</v>
      </c>
      <c r="C70">
        <v>0</v>
      </c>
      <c r="D70">
        <v>28.77</v>
      </c>
      <c r="E70">
        <v>0</v>
      </c>
      <c r="F70">
        <v>0</v>
      </c>
      <c r="G70">
        <v>70.59</v>
      </c>
      <c r="H70">
        <v>0</v>
      </c>
      <c r="I70">
        <v>23.56</v>
      </c>
      <c r="J70">
        <v>67.95</v>
      </c>
      <c r="K70">
        <v>683.14</v>
      </c>
      <c r="L70">
        <v>654.30999999999995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42.4</v>
      </c>
      <c r="S70">
        <v>26.39</v>
      </c>
      <c r="T70">
        <v>0</v>
      </c>
      <c r="U70">
        <v>405</v>
      </c>
      <c r="V70">
        <v>11.7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3.33</v>
      </c>
      <c r="AC70">
        <v>0</v>
      </c>
      <c r="AD70">
        <v>0</v>
      </c>
      <c r="AE70">
        <v>16.48</v>
      </c>
      <c r="AF70">
        <v>8.8699999999999992</v>
      </c>
      <c r="AG70">
        <v>41.76</v>
      </c>
      <c r="AH70">
        <v>46.78</v>
      </c>
      <c r="AI70">
        <v>0</v>
      </c>
      <c r="AJ70">
        <v>0</v>
      </c>
      <c r="AK70">
        <v>54.06</v>
      </c>
      <c r="AL70">
        <v>1.4</v>
      </c>
      <c r="AM70">
        <v>0</v>
      </c>
      <c r="AN70">
        <v>0</v>
      </c>
      <c r="AO70">
        <v>0</v>
      </c>
      <c r="AP70">
        <v>3.72</v>
      </c>
      <c r="AQ70">
        <v>62.24</v>
      </c>
      <c r="AR70">
        <v>1.1100000000000001</v>
      </c>
      <c r="AS70">
        <v>4.4400000000000004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2917.4099999999994</v>
      </c>
    </row>
    <row r="71" spans="1:117">
      <c r="A71" t="s">
        <v>113</v>
      </c>
      <c r="B71">
        <v>0</v>
      </c>
      <c r="C71">
        <v>0</v>
      </c>
      <c r="D71">
        <v>28.77</v>
      </c>
      <c r="E71">
        <v>0</v>
      </c>
      <c r="F71">
        <v>0</v>
      </c>
      <c r="G71">
        <v>70.59</v>
      </c>
      <c r="H71">
        <v>0</v>
      </c>
      <c r="I71">
        <v>23.56</v>
      </c>
      <c r="J71">
        <v>67.95</v>
      </c>
      <c r="K71">
        <v>683.14</v>
      </c>
      <c r="L71">
        <v>654.30999999999995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42.4</v>
      </c>
      <c r="S71">
        <v>26.39</v>
      </c>
      <c r="T71">
        <v>0</v>
      </c>
      <c r="U71">
        <v>405</v>
      </c>
      <c r="V71">
        <v>11.7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13.17</v>
      </c>
      <c r="AC71">
        <v>0</v>
      </c>
      <c r="AD71">
        <v>8.06</v>
      </c>
      <c r="AE71">
        <v>16.48</v>
      </c>
      <c r="AF71">
        <v>8.8699999999999992</v>
      </c>
      <c r="AG71">
        <v>41.76</v>
      </c>
      <c r="AH71">
        <v>61.56</v>
      </c>
      <c r="AI71">
        <v>0</v>
      </c>
      <c r="AJ71">
        <v>0</v>
      </c>
      <c r="AK71">
        <v>54.06</v>
      </c>
      <c r="AL71">
        <v>1.4</v>
      </c>
      <c r="AM71">
        <v>0</v>
      </c>
      <c r="AN71">
        <v>0</v>
      </c>
      <c r="AO71">
        <v>0</v>
      </c>
      <c r="AP71">
        <v>3.72</v>
      </c>
      <c r="AQ71">
        <v>62.24</v>
      </c>
      <c r="AR71">
        <v>1.1100000000000001</v>
      </c>
      <c r="AS71">
        <v>4.4400000000000004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2950.0899999999992</v>
      </c>
    </row>
    <row r="72" spans="1:117">
      <c r="A72" t="s">
        <v>114</v>
      </c>
      <c r="B72">
        <v>0</v>
      </c>
      <c r="C72">
        <v>0</v>
      </c>
      <c r="D72">
        <v>29.09</v>
      </c>
      <c r="E72">
        <v>0</v>
      </c>
      <c r="F72">
        <v>0</v>
      </c>
      <c r="G72">
        <v>70.59</v>
      </c>
      <c r="H72">
        <v>0</v>
      </c>
      <c r="I72">
        <v>23.56</v>
      </c>
      <c r="J72">
        <v>67.95</v>
      </c>
      <c r="K72">
        <v>683.14</v>
      </c>
      <c r="L72">
        <v>654.30999999999995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42.4</v>
      </c>
      <c r="S72">
        <v>26.39</v>
      </c>
      <c r="T72">
        <v>0</v>
      </c>
      <c r="U72">
        <v>405</v>
      </c>
      <c r="V72">
        <v>11.7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26.34</v>
      </c>
      <c r="AC72">
        <v>0</v>
      </c>
      <c r="AD72">
        <v>16.16</v>
      </c>
      <c r="AE72">
        <v>32.96</v>
      </c>
      <c r="AF72">
        <v>8.8699999999999992</v>
      </c>
      <c r="AG72">
        <v>41.76</v>
      </c>
      <c r="AH72">
        <v>79.08</v>
      </c>
      <c r="AI72">
        <v>0</v>
      </c>
      <c r="AJ72">
        <v>0</v>
      </c>
      <c r="AK72">
        <v>54.06</v>
      </c>
      <c r="AL72">
        <v>1.4</v>
      </c>
      <c r="AM72">
        <v>0</v>
      </c>
      <c r="AN72">
        <v>0</v>
      </c>
      <c r="AO72">
        <v>0</v>
      </c>
      <c r="AP72">
        <v>3.72</v>
      </c>
      <c r="AQ72">
        <v>62.24</v>
      </c>
      <c r="AR72">
        <v>1.1100000000000001</v>
      </c>
      <c r="AS72">
        <v>4.4400000000000004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3018.7899999999991</v>
      </c>
    </row>
    <row r="73" spans="1:117">
      <c r="A73" t="s">
        <v>115</v>
      </c>
      <c r="B73">
        <v>0</v>
      </c>
      <c r="C73">
        <v>0</v>
      </c>
      <c r="D73">
        <v>29.09</v>
      </c>
      <c r="E73">
        <v>0</v>
      </c>
      <c r="F73">
        <v>0</v>
      </c>
      <c r="G73">
        <v>70.59</v>
      </c>
      <c r="H73">
        <v>0</v>
      </c>
      <c r="I73">
        <v>23.56</v>
      </c>
      <c r="J73">
        <v>67.95</v>
      </c>
      <c r="K73">
        <v>683.14</v>
      </c>
      <c r="L73">
        <v>654.30999999999995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42.4</v>
      </c>
      <c r="S73">
        <v>26.39</v>
      </c>
      <c r="T73">
        <v>0</v>
      </c>
      <c r="U73">
        <v>405</v>
      </c>
      <c r="V73">
        <v>11.7</v>
      </c>
      <c r="W73">
        <v>45.22</v>
      </c>
      <c r="X73">
        <v>98.87</v>
      </c>
      <c r="Y73">
        <v>0</v>
      </c>
      <c r="Z73">
        <v>6.52</v>
      </c>
      <c r="AA73">
        <v>24.49</v>
      </c>
      <c r="AB73">
        <v>26.34</v>
      </c>
      <c r="AC73">
        <v>9.68</v>
      </c>
      <c r="AD73">
        <v>16.41</v>
      </c>
      <c r="AE73">
        <v>32.96</v>
      </c>
      <c r="AF73">
        <v>17.75</v>
      </c>
      <c r="AG73">
        <v>41.76</v>
      </c>
      <c r="AH73">
        <v>99.43</v>
      </c>
      <c r="AI73">
        <v>0</v>
      </c>
      <c r="AJ73">
        <v>0</v>
      </c>
      <c r="AK73">
        <v>54.06</v>
      </c>
      <c r="AL73">
        <v>1.4</v>
      </c>
      <c r="AM73">
        <v>0</v>
      </c>
      <c r="AN73">
        <v>0</v>
      </c>
      <c r="AO73">
        <v>0</v>
      </c>
      <c r="AP73">
        <v>3.07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3075.1999999999989</v>
      </c>
    </row>
    <row r="74" spans="1:117">
      <c r="A74" t="s">
        <v>116</v>
      </c>
      <c r="B74">
        <v>0</v>
      </c>
      <c r="C74">
        <v>0</v>
      </c>
      <c r="D74">
        <v>29.09</v>
      </c>
      <c r="E74">
        <v>0</v>
      </c>
      <c r="F74">
        <v>0</v>
      </c>
      <c r="G74">
        <v>70.59</v>
      </c>
      <c r="H74">
        <v>0</v>
      </c>
      <c r="I74">
        <v>23.56</v>
      </c>
      <c r="J74">
        <v>67.95</v>
      </c>
      <c r="K74">
        <v>683.14</v>
      </c>
      <c r="L74">
        <v>654.30999999999995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42.4</v>
      </c>
      <c r="S74">
        <v>26.39</v>
      </c>
      <c r="T74">
        <v>0</v>
      </c>
      <c r="U74">
        <v>405</v>
      </c>
      <c r="V74">
        <v>11.7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49.43</v>
      </c>
      <c r="AF74">
        <v>29.88</v>
      </c>
      <c r="AG74">
        <v>41.76</v>
      </c>
      <c r="AH74">
        <v>140.34</v>
      </c>
      <c r="AI74">
        <v>0</v>
      </c>
      <c r="AJ74">
        <v>0</v>
      </c>
      <c r="AK74">
        <v>54.06</v>
      </c>
      <c r="AL74">
        <v>1.4</v>
      </c>
      <c r="AM74">
        <v>5.27</v>
      </c>
      <c r="AN74">
        <v>0</v>
      </c>
      <c r="AO74">
        <v>0</v>
      </c>
      <c r="AP74">
        <v>3.07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3213.68</v>
      </c>
    </row>
    <row r="75" spans="1:117">
      <c r="A75" t="s">
        <v>117</v>
      </c>
      <c r="B75">
        <v>0</v>
      </c>
      <c r="C75">
        <v>0</v>
      </c>
      <c r="D75">
        <v>29.09</v>
      </c>
      <c r="E75">
        <v>0</v>
      </c>
      <c r="F75">
        <v>0</v>
      </c>
      <c r="G75">
        <v>70.59</v>
      </c>
      <c r="H75">
        <v>0</v>
      </c>
      <c r="I75">
        <v>23.56</v>
      </c>
      <c r="J75">
        <v>67.95</v>
      </c>
      <c r="K75">
        <v>683.14</v>
      </c>
      <c r="L75">
        <v>654.30999999999995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42.4</v>
      </c>
      <c r="S75">
        <v>26.39</v>
      </c>
      <c r="T75">
        <v>0</v>
      </c>
      <c r="U75">
        <v>405</v>
      </c>
      <c r="V75">
        <v>11.7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29.88</v>
      </c>
      <c r="AG75">
        <v>41.76</v>
      </c>
      <c r="AH75">
        <v>140.34</v>
      </c>
      <c r="AI75">
        <v>0</v>
      </c>
      <c r="AJ75">
        <v>0</v>
      </c>
      <c r="AK75">
        <v>54.06</v>
      </c>
      <c r="AL75">
        <v>1.4</v>
      </c>
      <c r="AM75">
        <v>5.27</v>
      </c>
      <c r="AN75">
        <v>0</v>
      </c>
      <c r="AO75">
        <v>0</v>
      </c>
      <c r="AP75">
        <v>1.79</v>
      </c>
      <c r="AQ75">
        <v>62.24</v>
      </c>
      <c r="AR75">
        <v>1.1100000000000001</v>
      </c>
      <c r="AS75">
        <v>4.4400000000000004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3212.3999999999996</v>
      </c>
    </row>
    <row r="76" spans="1:117">
      <c r="A76" t="s">
        <v>118</v>
      </c>
      <c r="B76">
        <v>0</v>
      </c>
      <c r="C76">
        <v>0</v>
      </c>
      <c r="D76">
        <v>29.09</v>
      </c>
      <c r="E76">
        <v>0</v>
      </c>
      <c r="F76">
        <v>0</v>
      </c>
      <c r="G76">
        <v>70.59</v>
      </c>
      <c r="H76">
        <v>0</v>
      </c>
      <c r="I76">
        <v>23.56</v>
      </c>
      <c r="J76">
        <v>67.95</v>
      </c>
      <c r="K76">
        <v>683.14</v>
      </c>
      <c r="L76">
        <v>459.81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42.4</v>
      </c>
      <c r="S76">
        <v>26.39</v>
      </c>
      <c r="T76">
        <v>0</v>
      </c>
      <c r="U76">
        <v>405</v>
      </c>
      <c r="V76">
        <v>11.7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29.88</v>
      </c>
      <c r="AG76">
        <v>41.76</v>
      </c>
      <c r="AH76">
        <v>140.34</v>
      </c>
      <c r="AI76">
        <v>0</v>
      </c>
      <c r="AJ76">
        <v>0</v>
      </c>
      <c r="AK76">
        <v>54.06</v>
      </c>
      <c r="AL76">
        <v>1.4</v>
      </c>
      <c r="AM76">
        <v>5.27</v>
      </c>
      <c r="AN76">
        <v>0</v>
      </c>
      <c r="AO76">
        <v>0</v>
      </c>
      <c r="AP76">
        <v>1.79</v>
      </c>
      <c r="AQ76">
        <v>62.24</v>
      </c>
      <c r="AR76">
        <v>1.1100000000000001</v>
      </c>
      <c r="AS76">
        <v>4.4400000000000004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3017.9</v>
      </c>
    </row>
    <row r="77" spans="1:117">
      <c r="A77" t="s">
        <v>119</v>
      </c>
      <c r="B77">
        <v>0</v>
      </c>
      <c r="C77">
        <v>0</v>
      </c>
      <c r="D77">
        <v>29.71</v>
      </c>
      <c r="E77">
        <v>0</v>
      </c>
      <c r="F77">
        <v>0</v>
      </c>
      <c r="G77">
        <v>70.59</v>
      </c>
      <c r="H77">
        <v>0</v>
      </c>
      <c r="I77">
        <v>23.56</v>
      </c>
      <c r="J77">
        <v>67.95</v>
      </c>
      <c r="K77">
        <v>683.14</v>
      </c>
      <c r="L77">
        <v>654.30999999999995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42.4</v>
      </c>
      <c r="S77">
        <v>26.39</v>
      </c>
      <c r="T77">
        <v>0</v>
      </c>
      <c r="U77">
        <v>405</v>
      </c>
      <c r="V77">
        <v>11.7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29.88</v>
      </c>
      <c r="AG77">
        <v>41.76</v>
      </c>
      <c r="AH77">
        <v>140.34</v>
      </c>
      <c r="AI77">
        <v>0</v>
      </c>
      <c r="AJ77">
        <v>0</v>
      </c>
      <c r="AK77">
        <v>54.06</v>
      </c>
      <c r="AL77">
        <v>1.4</v>
      </c>
      <c r="AM77">
        <v>5.27</v>
      </c>
      <c r="AN77">
        <v>0</v>
      </c>
      <c r="AO77">
        <v>0</v>
      </c>
      <c r="AP77">
        <v>0.51</v>
      </c>
      <c r="AQ77">
        <v>62.24</v>
      </c>
      <c r="AR77">
        <v>4.41</v>
      </c>
      <c r="AS77">
        <v>4.4400000000000004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3215.04</v>
      </c>
    </row>
    <row r="78" spans="1:117">
      <c r="A78" t="s">
        <v>120</v>
      </c>
      <c r="B78">
        <v>0</v>
      </c>
      <c r="C78">
        <v>0</v>
      </c>
      <c r="D78">
        <v>29.71</v>
      </c>
      <c r="E78">
        <v>0</v>
      </c>
      <c r="F78">
        <v>0</v>
      </c>
      <c r="G78">
        <v>70.59</v>
      </c>
      <c r="H78">
        <v>0</v>
      </c>
      <c r="I78">
        <v>23.56</v>
      </c>
      <c r="J78">
        <v>67.95</v>
      </c>
      <c r="K78">
        <v>683.14</v>
      </c>
      <c r="L78">
        <v>654.30999999999995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42.4</v>
      </c>
      <c r="S78">
        <v>26.39</v>
      </c>
      <c r="T78">
        <v>0</v>
      </c>
      <c r="U78">
        <v>405</v>
      </c>
      <c r="V78">
        <v>11.7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29.88</v>
      </c>
      <c r="AG78">
        <v>41.76</v>
      </c>
      <c r="AH78">
        <v>140.34</v>
      </c>
      <c r="AI78">
        <v>0</v>
      </c>
      <c r="AJ78">
        <v>0</v>
      </c>
      <c r="AK78">
        <v>54.06</v>
      </c>
      <c r="AL78">
        <v>1.4</v>
      </c>
      <c r="AM78">
        <v>5.27</v>
      </c>
      <c r="AN78">
        <v>0</v>
      </c>
      <c r="AO78">
        <v>0</v>
      </c>
      <c r="AP78">
        <v>0.51</v>
      </c>
      <c r="AQ78">
        <v>62.24</v>
      </c>
      <c r="AR78">
        <v>26.49</v>
      </c>
      <c r="AS78">
        <v>4.4400000000000004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3237.12</v>
      </c>
    </row>
    <row r="79" spans="1:117">
      <c r="A79" t="s">
        <v>121</v>
      </c>
      <c r="B79">
        <v>0</v>
      </c>
      <c r="C79">
        <v>0</v>
      </c>
      <c r="D79">
        <v>29.71</v>
      </c>
      <c r="E79">
        <v>0</v>
      </c>
      <c r="F79">
        <v>0</v>
      </c>
      <c r="G79">
        <v>70.59</v>
      </c>
      <c r="H79">
        <v>0</v>
      </c>
      <c r="I79">
        <v>23.56</v>
      </c>
      <c r="J79">
        <v>67.95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42.4</v>
      </c>
      <c r="S79">
        <v>26.39</v>
      </c>
      <c r="T79">
        <v>0</v>
      </c>
      <c r="U79">
        <v>405</v>
      </c>
      <c r="V79">
        <v>11.7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24.57</v>
      </c>
      <c r="AE79">
        <v>49.43</v>
      </c>
      <c r="AF79">
        <v>29.88</v>
      </c>
      <c r="AG79">
        <v>41.76</v>
      </c>
      <c r="AH79">
        <v>116.95</v>
      </c>
      <c r="AI79">
        <v>3.82</v>
      </c>
      <c r="AJ79">
        <v>0</v>
      </c>
      <c r="AK79">
        <v>54.06</v>
      </c>
      <c r="AL79">
        <v>1.4</v>
      </c>
      <c r="AM79">
        <v>5.27</v>
      </c>
      <c r="AN79">
        <v>0</v>
      </c>
      <c r="AO79">
        <v>0</v>
      </c>
      <c r="AP79">
        <v>0.51</v>
      </c>
      <c r="AQ79">
        <v>62.24</v>
      </c>
      <c r="AR79">
        <v>26.49</v>
      </c>
      <c r="AS79">
        <v>4.4400000000000004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3205.5699999999997</v>
      </c>
    </row>
    <row r="80" spans="1:117">
      <c r="A80" t="s">
        <v>122</v>
      </c>
      <c r="B80">
        <v>0</v>
      </c>
      <c r="C80">
        <v>0</v>
      </c>
      <c r="D80">
        <v>29.71</v>
      </c>
      <c r="E80">
        <v>0</v>
      </c>
      <c r="F80">
        <v>0</v>
      </c>
      <c r="G80">
        <v>70.59</v>
      </c>
      <c r="H80">
        <v>0</v>
      </c>
      <c r="I80">
        <v>23.56</v>
      </c>
      <c r="J80">
        <v>67.95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42.4</v>
      </c>
      <c r="S80">
        <v>26.39</v>
      </c>
      <c r="T80">
        <v>0</v>
      </c>
      <c r="U80">
        <v>405</v>
      </c>
      <c r="V80">
        <v>11.7</v>
      </c>
      <c r="W80">
        <v>45.22</v>
      </c>
      <c r="X80">
        <v>98.87</v>
      </c>
      <c r="Y80">
        <v>0</v>
      </c>
      <c r="Z80">
        <v>6.52</v>
      </c>
      <c r="AA80">
        <v>24.49</v>
      </c>
      <c r="AB80">
        <v>26.34</v>
      </c>
      <c r="AC80">
        <v>2.5499999999999998</v>
      </c>
      <c r="AD80">
        <v>16.12</v>
      </c>
      <c r="AE80">
        <v>32.96</v>
      </c>
      <c r="AF80">
        <v>19.72</v>
      </c>
      <c r="AG80">
        <v>41.76</v>
      </c>
      <c r="AH80">
        <v>93.56</v>
      </c>
      <c r="AI80">
        <v>16.55</v>
      </c>
      <c r="AJ80">
        <v>0</v>
      </c>
      <c r="AK80">
        <v>54.06</v>
      </c>
      <c r="AL80">
        <v>1.4</v>
      </c>
      <c r="AM80">
        <v>0</v>
      </c>
      <c r="AN80">
        <v>0</v>
      </c>
      <c r="AO80">
        <v>0</v>
      </c>
      <c r="AP80">
        <v>0.51</v>
      </c>
      <c r="AQ80">
        <v>62.24</v>
      </c>
      <c r="AR80">
        <v>26.49</v>
      </c>
      <c r="AS80">
        <v>4.4400000000000004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3103.8699999999994</v>
      </c>
    </row>
    <row r="81" spans="1:117">
      <c r="A81" t="s">
        <v>123</v>
      </c>
      <c r="B81">
        <v>0</v>
      </c>
      <c r="C81">
        <v>0</v>
      </c>
      <c r="D81">
        <v>29.71</v>
      </c>
      <c r="E81">
        <v>0</v>
      </c>
      <c r="F81">
        <v>0</v>
      </c>
      <c r="G81">
        <v>70.59</v>
      </c>
      <c r="H81">
        <v>0</v>
      </c>
      <c r="I81">
        <v>23.56</v>
      </c>
      <c r="J81">
        <v>67.95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42.4</v>
      </c>
      <c r="S81">
        <v>26.39</v>
      </c>
      <c r="T81">
        <v>0</v>
      </c>
      <c r="U81">
        <v>405</v>
      </c>
      <c r="V81">
        <v>11.7</v>
      </c>
      <c r="W81">
        <v>45.22</v>
      </c>
      <c r="X81">
        <v>98.87</v>
      </c>
      <c r="Y81">
        <v>0</v>
      </c>
      <c r="Z81">
        <v>1.1000000000000001</v>
      </c>
      <c r="AA81">
        <v>12.01</v>
      </c>
      <c r="AB81">
        <v>26.34</v>
      </c>
      <c r="AC81">
        <v>0</v>
      </c>
      <c r="AD81">
        <v>8.06</v>
      </c>
      <c r="AE81">
        <v>16.48</v>
      </c>
      <c r="AF81">
        <v>8.8699999999999992</v>
      </c>
      <c r="AG81">
        <v>41.76</v>
      </c>
      <c r="AH81">
        <v>70.17</v>
      </c>
      <c r="AI81">
        <v>16.55</v>
      </c>
      <c r="AJ81">
        <v>0</v>
      </c>
      <c r="AK81">
        <v>54.06</v>
      </c>
      <c r="AL81">
        <v>9.2899999999999991</v>
      </c>
      <c r="AM81">
        <v>0</v>
      </c>
      <c r="AN81">
        <v>0</v>
      </c>
      <c r="AO81">
        <v>0</v>
      </c>
      <c r="AP81">
        <v>0</v>
      </c>
      <c r="AQ81">
        <v>62.24</v>
      </c>
      <c r="AR81">
        <v>3.31</v>
      </c>
      <c r="AS81">
        <v>4.4400000000000004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3008.8399999999997</v>
      </c>
    </row>
    <row r="82" spans="1:117">
      <c r="A82" t="s">
        <v>124</v>
      </c>
      <c r="B82">
        <v>0</v>
      </c>
      <c r="C82">
        <v>0</v>
      </c>
      <c r="D82">
        <v>29.71</v>
      </c>
      <c r="E82">
        <v>0</v>
      </c>
      <c r="F82">
        <v>0</v>
      </c>
      <c r="G82">
        <v>70.59</v>
      </c>
      <c r="H82">
        <v>0</v>
      </c>
      <c r="I82">
        <v>23.56</v>
      </c>
      <c r="J82">
        <v>67.95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42.4</v>
      </c>
      <c r="S82">
        <v>26.39</v>
      </c>
      <c r="T82">
        <v>0</v>
      </c>
      <c r="U82">
        <v>405</v>
      </c>
      <c r="V82">
        <v>11.7</v>
      </c>
      <c r="W82">
        <v>45.22</v>
      </c>
      <c r="X82">
        <v>98.87</v>
      </c>
      <c r="Y82">
        <v>0</v>
      </c>
      <c r="Z82">
        <v>0</v>
      </c>
      <c r="AA82">
        <v>0</v>
      </c>
      <c r="AB82">
        <v>13.17</v>
      </c>
      <c r="AC82">
        <v>0</v>
      </c>
      <c r="AD82">
        <v>0</v>
      </c>
      <c r="AE82">
        <v>16.48</v>
      </c>
      <c r="AF82">
        <v>8.8699999999999992</v>
      </c>
      <c r="AG82">
        <v>41.76</v>
      </c>
      <c r="AH82">
        <v>46.78</v>
      </c>
      <c r="AI82">
        <v>16.55</v>
      </c>
      <c r="AJ82">
        <v>0</v>
      </c>
      <c r="AK82">
        <v>54.06</v>
      </c>
      <c r="AL82">
        <v>41.83</v>
      </c>
      <c r="AM82">
        <v>0</v>
      </c>
      <c r="AN82">
        <v>0</v>
      </c>
      <c r="AO82">
        <v>0</v>
      </c>
      <c r="AP82">
        <v>0</v>
      </c>
      <c r="AQ82">
        <v>62.24</v>
      </c>
      <c r="AR82">
        <v>1.1100000000000001</v>
      </c>
      <c r="AS82">
        <v>4.4400000000000004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2981.45</v>
      </c>
    </row>
    <row r="83" spans="1:117">
      <c r="A83" t="s">
        <v>125</v>
      </c>
      <c r="B83">
        <v>0</v>
      </c>
      <c r="C83">
        <v>0</v>
      </c>
      <c r="D83">
        <v>29.71</v>
      </c>
      <c r="E83">
        <v>0</v>
      </c>
      <c r="F83">
        <v>0</v>
      </c>
      <c r="G83">
        <v>70.59</v>
      </c>
      <c r="H83">
        <v>0</v>
      </c>
      <c r="I83">
        <v>23.56</v>
      </c>
      <c r="J83">
        <v>67.95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42.4</v>
      </c>
      <c r="S83">
        <v>26.39</v>
      </c>
      <c r="T83">
        <v>0</v>
      </c>
      <c r="U83">
        <v>393.75</v>
      </c>
      <c r="V83">
        <v>11.7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13.17</v>
      </c>
      <c r="AC83">
        <v>0</v>
      </c>
      <c r="AD83">
        <v>0</v>
      </c>
      <c r="AE83">
        <v>16.48</v>
      </c>
      <c r="AF83">
        <v>8.8699999999999992</v>
      </c>
      <c r="AG83">
        <v>41.76</v>
      </c>
      <c r="AH83">
        <v>23.39</v>
      </c>
      <c r="AI83">
        <v>16.55</v>
      </c>
      <c r="AJ83">
        <v>0</v>
      </c>
      <c r="AK83">
        <v>54.06</v>
      </c>
      <c r="AL83">
        <v>41.83</v>
      </c>
      <c r="AM83">
        <v>0</v>
      </c>
      <c r="AN83">
        <v>0</v>
      </c>
      <c r="AO83">
        <v>0</v>
      </c>
      <c r="AP83">
        <v>2.0499999999999998</v>
      </c>
      <c r="AQ83">
        <v>62.24</v>
      </c>
      <c r="AR83">
        <v>1.1100000000000001</v>
      </c>
      <c r="AS83">
        <v>4.4400000000000004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2948.8599999999997</v>
      </c>
    </row>
    <row r="84" spans="1:117">
      <c r="A84" t="s">
        <v>126</v>
      </c>
      <c r="B84">
        <v>0</v>
      </c>
      <c r="C84">
        <v>0</v>
      </c>
      <c r="D84">
        <v>29.71</v>
      </c>
      <c r="E84">
        <v>0</v>
      </c>
      <c r="F84">
        <v>0</v>
      </c>
      <c r="G84">
        <v>70.59</v>
      </c>
      <c r="H84">
        <v>0</v>
      </c>
      <c r="I84">
        <v>23.56</v>
      </c>
      <c r="J84">
        <v>67.95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42.4</v>
      </c>
      <c r="S84">
        <v>26.39</v>
      </c>
      <c r="T84">
        <v>0</v>
      </c>
      <c r="U84">
        <v>393.75</v>
      </c>
      <c r="V84">
        <v>11.7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41.76</v>
      </c>
      <c r="AH84">
        <v>0</v>
      </c>
      <c r="AI84">
        <v>16.55</v>
      </c>
      <c r="AJ84">
        <v>0</v>
      </c>
      <c r="AK84">
        <v>54.06</v>
      </c>
      <c r="AL84">
        <v>41.83</v>
      </c>
      <c r="AM84">
        <v>0</v>
      </c>
      <c r="AN84">
        <v>0</v>
      </c>
      <c r="AO84">
        <v>0</v>
      </c>
      <c r="AP84">
        <v>2.0499999999999998</v>
      </c>
      <c r="AQ84">
        <v>62.24</v>
      </c>
      <c r="AR84">
        <v>1.1100000000000001</v>
      </c>
      <c r="AS84">
        <v>4.4400000000000004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2912.2999999999997</v>
      </c>
    </row>
    <row r="85" spans="1:117">
      <c r="A85" t="s">
        <v>127</v>
      </c>
      <c r="B85">
        <v>0</v>
      </c>
      <c r="C85">
        <v>0</v>
      </c>
      <c r="D85">
        <v>29.71</v>
      </c>
      <c r="E85">
        <v>0</v>
      </c>
      <c r="F85">
        <v>0</v>
      </c>
      <c r="G85">
        <v>70.59</v>
      </c>
      <c r="H85">
        <v>0</v>
      </c>
      <c r="I85">
        <v>23.56</v>
      </c>
      <c r="J85">
        <v>67.95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42.4</v>
      </c>
      <c r="S85">
        <v>26.39</v>
      </c>
      <c r="T85">
        <v>0</v>
      </c>
      <c r="U85">
        <v>393.75</v>
      </c>
      <c r="V85">
        <v>11.7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41.76</v>
      </c>
      <c r="AH85">
        <v>0</v>
      </c>
      <c r="AI85">
        <v>16.55</v>
      </c>
      <c r="AJ85">
        <v>0</v>
      </c>
      <c r="AK85">
        <v>54.06</v>
      </c>
      <c r="AL85">
        <v>27.89</v>
      </c>
      <c r="AM85">
        <v>0</v>
      </c>
      <c r="AN85">
        <v>0</v>
      </c>
      <c r="AO85">
        <v>0</v>
      </c>
      <c r="AP85">
        <v>2.0499999999999998</v>
      </c>
      <c r="AQ85">
        <v>62.24</v>
      </c>
      <c r="AR85">
        <v>11.04</v>
      </c>
      <c r="AS85">
        <v>4.4400000000000004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2908.2899999999995</v>
      </c>
    </row>
    <row r="86" spans="1:117">
      <c r="A86" t="s">
        <v>128</v>
      </c>
      <c r="B86">
        <v>0</v>
      </c>
      <c r="C86">
        <v>0</v>
      </c>
      <c r="D86">
        <v>29.71</v>
      </c>
      <c r="E86">
        <v>0</v>
      </c>
      <c r="F86">
        <v>0</v>
      </c>
      <c r="G86">
        <v>70.59</v>
      </c>
      <c r="H86">
        <v>0</v>
      </c>
      <c r="I86">
        <v>23.56</v>
      </c>
      <c r="J86">
        <v>67.95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42.4</v>
      </c>
      <c r="S86">
        <v>26.39</v>
      </c>
      <c r="T86">
        <v>0</v>
      </c>
      <c r="U86">
        <v>393.75</v>
      </c>
      <c r="V86">
        <v>11.7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41.76</v>
      </c>
      <c r="AH86">
        <v>0</v>
      </c>
      <c r="AI86">
        <v>3.56</v>
      </c>
      <c r="AJ86">
        <v>0</v>
      </c>
      <c r="AK86">
        <v>54.06</v>
      </c>
      <c r="AL86">
        <v>6.97</v>
      </c>
      <c r="AM86">
        <v>0</v>
      </c>
      <c r="AN86">
        <v>0</v>
      </c>
      <c r="AO86">
        <v>0</v>
      </c>
      <c r="AP86">
        <v>2.0499999999999998</v>
      </c>
      <c r="AQ86">
        <v>61.74</v>
      </c>
      <c r="AR86">
        <v>11.04</v>
      </c>
      <c r="AS86">
        <v>4.4400000000000004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2873.8799999999992</v>
      </c>
    </row>
    <row r="87" spans="1:117">
      <c r="A87" t="s">
        <v>129</v>
      </c>
      <c r="B87">
        <v>0</v>
      </c>
      <c r="C87">
        <v>0</v>
      </c>
      <c r="D87">
        <v>29.93</v>
      </c>
      <c r="E87">
        <v>0</v>
      </c>
      <c r="F87">
        <v>0</v>
      </c>
      <c r="G87">
        <v>70.59</v>
      </c>
      <c r="H87">
        <v>0</v>
      </c>
      <c r="I87">
        <v>23.56</v>
      </c>
      <c r="J87">
        <v>67.95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42.4</v>
      </c>
      <c r="S87">
        <v>26.39</v>
      </c>
      <c r="T87">
        <v>0</v>
      </c>
      <c r="U87">
        <v>393.75</v>
      </c>
      <c r="V87">
        <v>11.7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41.76</v>
      </c>
      <c r="AH87">
        <v>0</v>
      </c>
      <c r="AI87">
        <v>0</v>
      </c>
      <c r="AJ87">
        <v>0</v>
      </c>
      <c r="AK87">
        <v>54.06</v>
      </c>
      <c r="AL87">
        <v>1.4</v>
      </c>
      <c r="AM87">
        <v>0</v>
      </c>
      <c r="AN87">
        <v>0</v>
      </c>
      <c r="AO87">
        <v>0</v>
      </c>
      <c r="AP87">
        <v>2.0499999999999998</v>
      </c>
      <c r="AQ87">
        <v>61.74</v>
      </c>
      <c r="AR87">
        <v>11.04</v>
      </c>
      <c r="AS87">
        <v>4.4400000000000004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2864.9699999999993</v>
      </c>
    </row>
    <row r="88" spans="1:117">
      <c r="A88" t="s">
        <v>130</v>
      </c>
      <c r="B88">
        <v>0</v>
      </c>
      <c r="C88">
        <v>0</v>
      </c>
      <c r="D88">
        <v>29.93</v>
      </c>
      <c r="E88">
        <v>0</v>
      </c>
      <c r="F88">
        <v>0</v>
      </c>
      <c r="G88">
        <v>70.59</v>
      </c>
      <c r="H88">
        <v>0</v>
      </c>
      <c r="I88">
        <v>23.56</v>
      </c>
      <c r="J88">
        <v>67.95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42.4</v>
      </c>
      <c r="S88">
        <v>26.39</v>
      </c>
      <c r="T88">
        <v>0</v>
      </c>
      <c r="U88">
        <v>393.75</v>
      </c>
      <c r="V88">
        <v>11.7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41.76</v>
      </c>
      <c r="AH88">
        <v>0</v>
      </c>
      <c r="AI88">
        <v>0</v>
      </c>
      <c r="AJ88">
        <v>0</v>
      </c>
      <c r="AK88">
        <v>54.06</v>
      </c>
      <c r="AL88">
        <v>1.4</v>
      </c>
      <c r="AM88">
        <v>0</v>
      </c>
      <c r="AN88">
        <v>0</v>
      </c>
      <c r="AO88">
        <v>0</v>
      </c>
      <c r="AP88">
        <v>2.0499999999999998</v>
      </c>
      <c r="AQ88">
        <v>61.74</v>
      </c>
      <c r="AR88">
        <v>11.04</v>
      </c>
      <c r="AS88">
        <v>4.4400000000000004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2864.9699999999993</v>
      </c>
    </row>
    <row r="89" spans="1:117">
      <c r="A89" t="s">
        <v>131</v>
      </c>
      <c r="B89">
        <v>0</v>
      </c>
      <c r="C89">
        <v>0</v>
      </c>
      <c r="D89">
        <v>29.93</v>
      </c>
      <c r="E89">
        <v>0</v>
      </c>
      <c r="F89">
        <v>0</v>
      </c>
      <c r="G89">
        <v>70.59</v>
      </c>
      <c r="H89">
        <v>0</v>
      </c>
      <c r="I89">
        <v>23.56</v>
      </c>
      <c r="J89">
        <v>67.95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42.4</v>
      </c>
      <c r="S89">
        <v>26.39</v>
      </c>
      <c r="T89">
        <v>0</v>
      </c>
      <c r="U89">
        <v>393.75</v>
      </c>
      <c r="V89">
        <v>11.7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41.76</v>
      </c>
      <c r="AH89">
        <v>0</v>
      </c>
      <c r="AI89">
        <v>0</v>
      </c>
      <c r="AJ89">
        <v>0</v>
      </c>
      <c r="AK89">
        <v>54.06</v>
      </c>
      <c r="AL89">
        <v>1.4</v>
      </c>
      <c r="AM89">
        <v>0</v>
      </c>
      <c r="AN89">
        <v>0</v>
      </c>
      <c r="AO89">
        <v>0</v>
      </c>
      <c r="AP89">
        <v>2.0499999999999998</v>
      </c>
      <c r="AQ89">
        <v>61.74</v>
      </c>
      <c r="AR89">
        <v>11.04</v>
      </c>
      <c r="AS89">
        <v>4.4400000000000004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2864.9699999999993</v>
      </c>
    </row>
    <row r="90" spans="1:117">
      <c r="A90" t="s">
        <v>132</v>
      </c>
      <c r="B90">
        <v>0</v>
      </c>
      <c r="C90">
        <v>0</v>
      </c>
      <c r="D90">
        <v>29.93</v>
      </c>
      <c r="E90">
        <v>0</v>
      </c>
      <c r="F90">
        <v>0</v>
      </c>
      <c r="G90">
        <v>70.59</v>
      </c>
      <c r="H90">
        <v>0</v>
      </c>
      <c r="I90">
        <v>23.56</v>
      </c>
      <c r="J90">
        <v>67.95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136.5</v>
      </c>
      <c r="Q90">
        <v>20.56</v>
      </c>
      <c r="R90">
        <v>42.4</v>
      </c>
      <c r="S90">
        <v>26.39</v>
      </c>
      <c r="T90">
        <v>0</v>
      </c>
      <c r="U90">
        <v>393.75</v>
      </c>
      <c r="V90">
        <v>11.7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41.76</v>
      </c>
      <c r="AH90">
        <v>0</v>
      </c>
      <c r="AI90">
        <v>0</v>
      </c>
      <c r="AJ90">
        <v>0</v>
      </c>
      <c r="AK90">
        <v>54.06</v>
      </c>
      <c r="AL90">
        <v>1.4</v>
      </c>
      <c r="AM90">
        <v>0</v>
      </c>
      <c r="AN90">
        <v>0</v>
      </c>
      <c r="AO90">
        <v>0</v>
      </c>
      <c r="AP90">
        <v>2.0499999999999998</v>
      </c>
      <c r="AQ90">
        <v>61.74</v>
      </c>
      <c r="AR90">
        <v>11.04</v>
      </c>
      <c r="AS90">
        <v>4.4400000000000004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2861.7899999999995</v>
      </c>
    </row>
    <row r="91" spans="1:117">
      <c r="A91" t="s">
        <v>133</v>
      </c>
      <c r="B91">
        <v>0</v>
      </c>
      <c r="C91">
        <v>0</v>
      </c>
      <c r="D91">
        <v>29.93</v>
      </c>
      <c r="E91">
        <v>0</v>
      </c>
      <c r="F91">
        <v>0</v>
      </c>
      <c r="G91">
        <v>70.59</v>
      </c>
      <c r="H91">
        <v>0</v>
      </c>
      <c r="I91">
        <v>23.56</v>
      </c>
      <c r="J91">
        <v>67.95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136.5</v>
      </c>
      <c r="Q91">
        <v>20.56</v>
      </c>
      <c r="R91">
        <v>42.4</v>
      </c>
      <c r="S91">
        <v>26.39</v>
      </c>
      <c r="T91">
        <v>0</v>
      </c>
      <c r="U91">
        <v>393.75</v>
      </c>
      <c r="V91">
        <v>11.7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41.76</v>
      </c>
      <c r="AH91">
        <v>0</v>
      </c>
      <c r="AI91">
        <v>0</v>
      </c>
      <c r="AJ91">
        <v>0</v>
      </c>
      <c r="AK91">
        <v>54.06</v>
      </c>
      <c r="AL91">
        <v>1.4</v>
      </c>
      <c r="AM91">
        <v>0</v>
      </c>
      <c r="AN91">
        <v>0</v>
      </c>
      <c r="AO91">
        <v>0</v>
      </c>
      <c r="AP91">
        <v>2.0499999999999998</v>
      </c>
      <c r="AQ91">
        <v>61.74</v>
      </c>
      <c r="AR91">
        <v>11.04</v>
      </c>
      <c r="AS91">
        <v>4.4400000000000004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2861.7899999999995</v>
      </c>
    </row>
    <row r="92" spans="1:117">
      <c r="A92" t="s">
        <v>134</v>
      </c>
      <c r="B92">
        <v>0</v>
      </c>
      <c r="C92">
        <v>0</v>
      </c>
      <c r="D92">
        <v>29.93</v>
      </c>
      <c r="E92">
        <v>0</v>
      </c>
      <c r="F92">
        <v>0</v>
      </c>
      <c r="G92">
        <v>70.59</v>
      </c>
      <c r="H92">
        <v>0</v>
      </c>
      <c r="I92">
        <v>23.56</v>
      </c>
      <c r="J92">
        <v>67.95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133.5</v>
      </c>
      <c r="Q92">
        <v>20.56</v>
      </c>
      <c r="R92">
        <v>42.4</v>
      </c>
      <c r="S92">
        <v>26.39</v>
      </c>
      <c r="T92">
        <v>0</v>
      </c>
      <c r="U92">
        <v>393.75</v>
      </c>
      <c r="V92">
        <v>11.7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41.76</v>
      </c>
      <c r="AH92">
        <v>0</v>
      </c>
      <c r="AI92">
        <v>0</v>
      </c>
      <c r="AJ92">
        <v>0</v>
      </c>
      <c r="AK92">
        <v>54.06</v>
      </c>
      <c r="AL92">
        <v>1.4</v>
      </c>
      <c r="AM92">
        <v>0</v>
      </c>
      <c r="AN92">
        <v>0</v>
      </c>
      <c r="AO92">
        <v>0</v>
      </c>
      <c r="AP92">
        <v>2.0499999999999998</v>
      </c>
      <c r="AQ92">
        <v>46.69</v>
      </c>
      <c r="AR92">
        <v>11.04</v>
      </c>
      <c r="AS92">
        <v>4.4400000000000004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2843.74</v>
      </c>
    </row>
    <row r="93" spans="1:117">
      <c r="A93" t="s">
        <v>135</v>
      </c>
      <c r="B93">
        <v>0</v>
      </c>
      <c r="C93">
        <v>0</v>
      </c>
      <c r="D93">
        <v>29.93</v>
      </c>
      <c r="E93">
        <v>0</v>
      </c>
      <c r="F93">
        <v>0</v>
      </c>
      <c r="G93">
        <v>70.59</v>
      </c>
      <c r="H93">
        <v>0</v>
      </c>
      <c r="I93">
        <v>23.56</v>
      </c>
      <c r="J93">
        <v>67.95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133.5</v>
      </c>
      <c r="Q93">
        <v>20.56</v>
      </c>
      <c r="R93">
        <v>42.4</v>
      </c>
      <c r="S93">
        <v>26.39</v>
      </c>
      <c r="T93">
        <v>0</v>
      </c>
      <c r="U93">
        <v>393.75</v>
      </c>
      <c r="V93">
        <v>11.7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41.76</v>
      </c>
      <c r="AH93">
        <v>0</v>
      </c>
      <c r="AI93">
        <v>0</v>
      </c>
      <c r="AJ93">
        <v>0</v>
      </c>
      <c r="AK93">
        <v>54.06</v>
      </c>
      <c r="AL93">
        <v>1.4</v>
      </c>
      <c r="AM93">
        <v>0</v>
      </c>
      <c r="AN93">
        <v>0</v>
      </c>
      <c r="AO93">
        <v>0</v>
      </c>
      <c r="AP93">
        <v>2.0499999999999998</v>
      </c>
      <c r="AQ93">
        <v>46.69</v>
      </c>
      <c r="AR93">
        <v>11.04</v>
      </c>
      <c r="AS93">
        <v>4.4400000000000004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2843.74</v>
      </c>
    </row>
    <row r="94" spans="1:117">
      <c r="A94" t="s">
        <v>136</v>
      </c>
      <c r="B94">
        <v>0</v>
      </c>
      <c r="C94">
        <v>0</v>
      </c>
      <c r="D94">
        <v>30.13</v>
      </c>
      <c r="E94">
        <v>0</v>
      </c>
      <c r="F94">
        <v>0</v>
      </c>
      <c r="G94">
        <v>70.59</v>
      </c>
      <c r="H94">
        <v>0</v>
      </c>
      <c r="I94">
        <v>23.56</v>
      </c>
      <c r="J94">
        <v>67.95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130.5</v>
      </c>
      <c r="Q94">
        <v>20.56</v>
      </c>
      <c r="R94">
        <v>42.4</v>
      </c>
      <c r="S94">
        <v>26.39</v>
      </c>
      <c r="T94">
        <v>0</v>
      </c>
      <c r="U94">
        <v>393.75</v>
      </c>
      <c r="V94">
        <v>11.7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41.76</v>
      </c>
      <c r="AH94">
        <v>0</v>
      </c>
      <c r="AI94">
        <v>0</v>
      </c>
      <c r="AJ94">
        <v>0</v>
      </c>
      <c r="AK94">
        <v>54.06</v>
      </c>
      <c r="AL94">
        <v>1.4</v>
      </c>
      <c r="AM94">
        <v>0</v>
      </c>
      <c r="AN94">
        <v>0</v>
      </c>
      <c r="AO94">
        <v>0</v>
      </c>
      <c r="AP94">
        <v>2.0499999999999998</v>
      </c>
      <c r="AQ94">
        <v>46.69</v>
      </c>
      <c r="AR94">
        <v>11.04</v>
      </c>
      <c r="AS94">
        <v>4.4400000000000004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2840.9399999999996</v>
      </c>
    </row>
    <row r="95" spans="1:117">
      <c r="A95" t="s">
        <v>137</v>
      </c>
      <c r="B95">
        <v>0</v>
      </c>
      <c r="C95">
        <v>0</v>
      </c>
      <c r="D95">
        <v>30.13</v>
      </c>
      <c r="E95">
        <v>0</v>
      </c>
      <c r="F95">
        <v>0</v>
      </c>
      <c r="G95">
        <v>70.59</v>
      </c>
      <c r="H95">
        <v>0</v>
      </c>
      <c r="I95">
        <v>23.56</v>
      </c>
      <c r="J95">
        <v>67.95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125.97</v>
      </c>
      <c r="Q95">
        <v>20.56</v>
      </c>
      <c r="R95">
        <v>42.4</v>
      </c>
      <c r="S95">
        <v>26.39</v>
      </c>
      <c r="T95">
        <v>0</v>
      </c>
      <c r="U95">
        <v>393.75</v>
      </c>
      <c r="V95">
        <v>11.7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41.76</v>
      </c>
      <c r="AH95">
        <v>0</v>
      </c>
      <c r="AI95">
        <v>0</v>
      </c>
      <c r="AJ95">
        <v>0</v>
      </c>
      <c r="AK95">
        <v>54.06</v>
      </c>
      <c r="AL95">
        <v>1.4</v>
      </c>
      <c r="AM95">
        <v>0</v>
      </c>
      <c r="AN95">
        <v>0</v>
      </c>
      <c r="AO95">
        <v>0</v>
      </c>
      <c r="AP95">
        <v>2.0499999999999998</v>
      </c>
      <c r="AQ95">
        <v>46.69</v>
      </c>
      <c r="AR95">
        <v>11.04</v>
      </c>
      <c r="AS95">
        <v>4.4400000000000004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2836.4099999999994</v>
      </c>
    </row>
    <row r="96" spans="1:117">
      <c r="A96" t="s">
        <v>138</v>
      </c>
      <c r="B96">
        <v>0</v>
      </c>
      <c r="C96">
        <v>0</v>
      </c>
      <c r="D96">
        <v>30.13</v>
      </c>
      <c r="E96">
        <v>0</v>
      </c>
      <c r="F96">
        <v>0</v>
      </c>
      <c r="G96">
        <v>70.59</v>
      </c>
      <c r="H96">
        <v>0</v>
      </c>
      <c r="I96">
        <v>23.56</v>
      </c>
      <c r="J96">
        <v>67.95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125.97</v>
      </c>
      <c r="Q96">
        <v>20.56</v>
      </c>
      <c r="R96">
        <v>42.4</v>
      </c>
      <c r="S96">
        <v>26.39</v>
      </c>
      <c r="T96">
        <v>0</v>
      </c>
      <c r="U96">
        <v>393.75</v>
      </c>
      <c r="V96">
        <v>11.7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41.76</v>
      </c>
      <c r="AH96">
        <v>0</v>
      </c>
      <c r="AI96">
        <v>0</v>
      </c>
      <c r="AJ96">
        <v>0</v>
      </c>
      <c r="AK96">
        <v>54.06</v>
      </c>
      <c r="AL96">
        <v>1.4</v>
      </c>
      <c r="AM96">
        <v>0</v>
      </c>
      <c r="AN96">
        <v>0</v>
      </c>
      <c r="AO96">
        <v>0</v>
      </c>
      <c r="AP96">
        <v>2.0499999999999998</v>
      </c>
      <c r="AQ96">
        <v>15.12</v>
      </c>
      <c r="AR96">
        <v>11.04</v>
      </c>
      <c r="AS96">
        <v>4.4400000000000004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2804.8399999999992</v>
      </c>
    </row>
    <row r="97" spans="1:117">
      <c r="A97" t="s">
        <v>139</v>
      </c>
      <c r="B97">
        <v>0</v>
      </c>
      <c r="C97">
        <v>0</v>
      </c>
      <c r="D97">
        <v>30.13</v>
      </c>
      <c r="E97">
        <v>0</v>
      </c>
      <c r="F97">
        <v>0</v>
      </c>
      <c r="G97">
        <v>70.59</v>
      </c>
      <c r="H97">
        <v>0</v>
      </c>
      <c r="I97">
        <v>23.56</v>
      </c>
      <c r="J97">
        <v>67.95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125.97</v>
      </c>
      <c r="Q97">
        <v>20.56</v>
      </c>
      <c r="R97">
        <v>42.4</v>
      </c>
      <c r="S97">
        <v>26.39</v>
      </c>
      <c r="T97">
        <v>0</v>
      </c>
      <c r="U97">
        <v>393.75</v>
      </c>
      <c r="V97">
        <v>11.7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41.76</v>
      </c>
      <c r="AH97">
        <v>0</v>
      </c>
      <c r="AI97">
        <v>0</v>
      </c>
      <c r="AJ97">
        <v>0</v>
      </c>
      <c r="AK97">
        <v>54.06</v>
      </c>
      <c r="AL97">
        <v>1.4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6.63</v>
      </c>
      <c r="AS97">
        <v>4.4400000000000004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2785.3099999999995</v>
      </c>
    </row>
    <row r="98" spans="1:117">
      <c r="A98" t="s">
        <v>140</v>
      </c>
      <c r="B98">
        <v>0</v>
      </c>
      <c r="C98">
        <v>0</v>
      </c>
      <c r="D98">
        <v>30.13</v>
      </c>
      <c r="E98">
        <v>0</v>
      </c>
      <c r="F98">
        <v>0</v>
      </c>
      <c r="G98">
        <v>70.59</v>
      </c>
      <c r="H98">
        <v>0</v>
      </c>
      <c r="I98">
        <v>23.56</v>
      </c>
      <c r="J98">
        <v>67.95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125.97</v>
      </c>
      <c r="Q98">
        <v>20.56</v>
      </c>
      <c r="R98">
        <v>42.4</v>
      </c>
      <c r="S98">
        <v>26.39</v>
      </c>
      <c r="T98">
        <v>0</v>
      </c>
      <c r="U98">
        <v>393.75</v>
      </c>
      <c r="V98">
        <v>11.7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41.76</v>
      </c>
      <c r="AH98">
        <v>0</v>
      </c>
      <c r="AI98">
        <v>0</v>
      </c>
      <c r="AJ98">
        <v>0</v>
      </c>
      <c r="AK98">
        <v>54.06</v>
      </c>
      <c r="AL98">
        <v>1.4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6.63</v>
      </c>
      <c r="AS98">
        <v>4.4400000000000004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2785.3099999999995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0.71067500000000006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0.56543999999999905</v>
      </c>
      <c r="J99">
        <f t="shared" si="2"/>
        <v>1.6307999999999971</v>
      </c>
      <c r="K99">
        <f t="shared" si="2"/>
        <v>16.395359999999989</v>
      </c>
      <c r="L99">
        <f t="shared" si="2"/>
        <v>15.654814999999978</v>
      </c>
      <c r="M99">
        <f t="shared" si="2"/>
        <v>2.1641999999999997</v>
      </c>
      <c r="N99">
        <f t="shared" si="2"/>
        <v>2.8502400000000043</v>
      </c>
      <c r="O99">
        <f t="shared" si="2"/>
        <v>2.9836799999999957</v>
      </c>
      <c r="P99">
        <f t="shared" si="2"/>
        <v>3.331635000000003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9.1336174999999997</v>
      </c>
      <c r="V99">
        <f t="shared" si="2"/>
        <v>0.28080000000000055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4.5659999999999985E-2</v>
      </c>
      <c r="AA99">
        <f t="shared" si="2"/>
        <v>0.12660249999999998</v>
      </c>
      <c r="AB99">
        <f t="shared" si="2"/>
        <v>0.14653499999999994</v>
      </c>
      <c r="AC99">
        <f t="shared" si="2"/>
        <v>9.5460000000000003E-2</v>
      </c>
      <c r="AD99">
        <f t="shared" si="2"/>
        <v>0.1284575</v>
      </c>
      <c r="AE99">
        <f t="shared" si="2"/>
        <v>0.34605000000000014</v>
      </c>
      <c r="AF99">
        <f t="shared" si="2"/>
        <v>0.28577499999999967</v>
      </c>
      <c r="AG99">
        <f t="shared" si="2"/>
        <v>1.0022400000000025</v>
      </c>
      <c r="AH99">
        <f t="shared" si="2"/>
        <v>0.66288499999999995</v>
      </c>
      <c r="AI99">
        <f t="shared" si="2"/>
        <v>5.3340000000000012E-2</v>
      </c>
      <c r="AJ99">
        <f t="shared" si="2"/>
        <v>0</v>
      </c>
      <c r="AK99">
        <f t="shared" si="2"/>
        <v>1.2974400000000013</v>
      </c>
      <c r="AL99">
        <f t="shared" si="2"/>
        <v>0.1783449999999997</v>
      </c>
      <c r="AM99">
        <f t="shared" si="2"/>
        <v>2.3714999999999993E-2</v>
      </c>
      <c r="AN99">
        <f t="shared" si="2"/>
        <v>0</v>
      </c>
      <c r="AO99">
        <f t="shared" si="2"/>
        <v>0</v>
      </c>
      <c r="AP99">
        <f t="shared" si="2"/>
        <v>7.6945000000000097E-2</v>
      </c>
      <c r="AQ99">
        <f t="shared" si="2"/>
        <v>0.56699750000000004</v>
      </c>
      <c r="AR99">
        <f t="shared" si="2"/>
        <v>0.14335750000000014</v>
      </c>
      <c r="AS99">
        <f t="shared" si="2"/>
        <v>0.14569500000000016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68.803482499999987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45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45641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2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293.45999999999998</v>
      </c>
      <c r="L3">
        <v>294.05</v>
      </c>
      <c r="M3">
        <v>88.48</v>
      </c>
      <c r="N3">
        <v>114.21</v>
      </c>
      <c r="O3">
        <v>119.56</v>
      </c>
      <c r="P3">
        <v>115.78</v>
      </c>
      <c r="Q3">
        <v>13.66</v>
      </c>
      <c r="R3">
        <v>11.2</v>
      </c>
      <c r="S3">
        <v>17.96</v>
      </c>
      <c r="T3">
        <v>0</v>
      </c>
      <c r="U3">
        <v>248.75</v>
      </c>
      <c r="V3">
        <v>11.25</v>
      </c>
      <c r="W3">
        <v>39.33</v>
      </c>
      <c r="X3">
        <v>82.49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8.5299999999999994</v>
      </c>
      <c r="AG3">
        <v>40.159999999999997</v>
      </c>
      <c r="AH3">
        <v>0</v>
      </c>
      <c r="AI3">
        <v>0</v>
      </c>
      <c r="AJ3">
        <v>0</v>
      </c>
      <c r="AK3">
        <v>51.99</v>
      </c>
      <c r="AL3">
        <v>1.35</v>
      </c>
      <c r="AM3">
        <v>0</v>
      </c>
      <c r="AN3">
        <v>0</v>
      </c>
      <c r="AO3">
        <v>0</v>
      </c>
      <c r="AP3">
        <v>3.08</v>
      </c>
      <c r="AQ3">
        <v>0</v>
      </c>
      <c r="AR3">
        <v>25.48</v>
      </c>
      <c r="AS3">
        <v>18.11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1618.11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245.38</v>
      </c>
      <c r="L4">
        <v>230.81</v>
      </c>
      <c r="M4">
        <v>88.48</v>
      </c>
      <c r="N4">
        <v>114.21</v>
      </c>
      <c r="O4">
        <v>119.56</v>
      </c>
      <c r="P4">
        <v>115.78</v>
      </c>
      <c r="Q4">
        <v>13.13</v>
      </c>
      <c r="R4">
        <v>11.2</v>
      </c>
      <c r="S4">
        <v>16.850000000000001</v>
      </c>
      <c r="T4">
        <v>0</v>
      </c>
      <c r="U4">
        <v>265.06</v>
      </c>
      <c r="V4">
        <v>11.25</v>
      </c>
      <c r="W4">
        <v>37.49</v>
      </c>
      <c r="X4">
        <v>81.96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8.5299999999999994</v>
      </c>
      <c r="AG4">
        <v>40.159999999999997</v>
      </c>
      <c r="AH4">
        <v>0</v>
      </c>
      <c r="AI4">
        <v>0</v>
      </c>
      <c r="AJ4">
        <v>0</v>
      </c>
      <c r="AK4">
        <v>51.99</v>
      </c>
      <c r="AL4">
        <v>1.35</v>
      </c>
      <c r="AM4">
        <v>0</v>
      </c>
      <c r="AN4">
        <v>0</v>
      </c>
      <c r="AO4">
        <v>0</v>
      </c>
      <c r="AP4">
        <v>8.01</v>
      </c>
      <c r="AQ4">
        <v>0</v>
      </c>
      <c r="AR4">
        <v>25.48</v>
      </c>
      <c r="AS4">
        <v>18.11</v>
      </c>
      <c r="AT4">
        <v>17.559999999999999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1522.35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230.9</v>
      </c>
      <c r="L5">
        <v>230.81</v>
      </c>
      <c r="M5">
        <v>88.48</v>
      </c>
      <c r="N5">
        <v>114.21</v>
      </c>
      <c r="O5">
        <v>119.56</v>
      </c>
      <c r="P5">
        <v>115.78</v>
      </c>
      <c r="Q5">
        <v>11.09</v>
      </c>
      <c r="R5">
        <v>11.2</v>
      </c>
      <c r="S5">
        <v>14.25</v>
      </c>
      <c r="T5">
        <v>0</v>
      </c>
      <c r="U5">
        <v>281.3</v>
      </c>
      <c r="V5">
        <v>9.82</v>
      </c>
      <c r="W5">
        <v>37.49</v>
      </c>
      <c r="X5">
        <v>81.96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8.5299999999999994</v>
      </c>
      <c r="AG5">
        <v>40.159999999999997</v>
      </c>
      <c r="AH5">
        <v>0</v>
      </c>
      <c r="AI5">
        <v>0</v>
      </c>
      <c r="AJ5">
        <v>0</v>
      </c>
      <c r="AK5">
        <v>51.99</v>
      </c>
      <c r="AL5">
        <v>1.35</v>
      </c>
      <c r="AM5">
        <v>0</v>
      </c>
      <c r="AN5">
        <v>0</v>
      </c>
      <c r="AO5">
        <v>0</v>
      </c>
      <c r="AP5">
        <v>8.01</v>
      </c>
      <c r="AQ5">
        <v>0</v>
      </c>
      <c r="AR5">
        <v>25.48</v>
      </c>
      <c r="AS5">
        <v>18.11</v>
      </c>
      <c r="AT5">
        <v>14.02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1514.5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188.63</v>
      </c>
      <c r="L6">
        <v>230.81</v>
      </c>
      <c r="M6">
        <v>88.48</v>
      </c>
      <c r="N6">
        <v>114.21</v>
      </c>
      <c r="O6">
        <v>119.56</v>
      </c>
      <c r="P6">
        <v>115.78</v>
      </c>
      <c r="Q6">
        <v>11.09</v>
      </c>
      <c r="R6">
        <v>11.2</v>
      </c>
      <c r="S6">
        <v>14.25</v>
      </c>
      <c r="T6">
        <v>0</v>
      </c>
      <c r="U6">
        <v>292.12</v>
      </c>
      <c r="V6">
        <v>9.82</v>
      </c>
      <c r="W6">
        <v>37.49</v>
      </c>
      <c r="X6">
        <v>81.96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8.5299999999999994</v>
      </c>
      <c r="AG6">
        <v>40.159999999999997</v>
      </c>
      <c r="AH6">
        <v>0</v>
      </c>
      <c r="AI6">
        <v>0</v>
      </c>
      <c r="AJ6">
        <v>0</v>
      </c>
      <c r="AK6">
        <v>51.99</v>
      </c>
      <c r="AL6">
        <v>1.35</v>
      </c>
      <c r="AM6">
        <v>0</v>
      </c>
      <c r="AN6">
        <v>0</v>
      </c>
      <c r="AO6">
        <v>0</v>
      </c>
      <c r="AP6">
        <v>2.46</v>
      </c>
      <c r="AQ6">
        <v>0</v>
      </c>
      <c r="AR6">
        <v>1.28</v>
      </c>
      <c r="AS6">
        <v>18.11</v>
      </c>
      <c r="AT6">
        <v>13.4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1452.68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188.63</v>
      </c>
      <c r="L7">
        <v>230.81</v>
      </c>
      <c r="M7">
        <v>88.48</v>
      </c>
      <c r="N7">
        <v>114.21</v>
      </c>
      <c r="O7">
        <v>119.56</v>
      </c>
      <c r="P7">
        <v>115.78</v>
      </c>
      <c r="Q7">
        <v>11.09</v>
      </c>
      <c r="R7">
        <v>11.2</v>
      </c>
      <c r="S7">
        <v>14.25</v>
      </c>
      <c r="T7">
        <v>0</v>
      </c>
      <c r="U7">
        <v>308.33999999999997</v>
      </c>
      <c r="V7">
        <v>9.82</v>
      </c>
      <c r="W7">
        <v>37.49</v>
      </c>
      <c r="X7">
        <v>81.96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8.5299999999999994</v>
      </c>
      <c r="AG7">
        <v>40.159999999999997</v>
      </c>
      <c r="AH7">
        <v>0</v>
      </c>
      <c r="AI7">
        <v>0</v>
      </c>
      <c r="AJ7">
        <v>0</v>
      </c>
      <c r="AK7">
        <v>51.99</v>
      </c>
      <c r="AL7">
        <v>1.35</v>
      </c>
      <c r="AM7">
        <v>0</v>
      </c>
      <c r="AN7">
        <v>0</v>
      </c>
      <c r="AO7">
        <v>0</v>
      </c>
      <c r="AP7">
        <v>2.46</v>
      </c>
      <c r="AQ7">
        <v>0</v>
      </c>
      <c r="AR7">
        <v>1.28</v>
      </c>
      <c r="AS7">
        <v>18.11</v>
      </c>
      <c r="AT7">
        <v>13.08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1468.58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188.63</v>
      </c>
      <c r="L8">
        <v>230.81</v>
      </c>
      <c r="M8">
        <v>88.48</v>
      </c>
      <c r="N8">
        <v>114.21</v>
      </c>
      <c r="O8">
        <v>119.56</v>
      </c>
      <c r="P8">
        <v>115.78</v>
      </c>
      <c r="Q8">
        <v>11.09</v>
      </c>
      <c r="R8">
        <v>11.2</v>
      </c>
      <c r="S8">
        <v>14.25</v>
      </c>
      <c r="T8">
        <v>0</v>
      </c>
      <c r="U8">
        <v>319.17</v>
      </c>
      <c r="V8">
        <v>9.82</v>
      </c>
      <c r="W8">
        <v>37.49</v>
      </c>
      <c r="X8">
        <v>81.96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8.5299999999999994</v>
      </c>
      <c r="AG8">
        <v>40.159999999999997</v>
      </c>
      <c r="AH8">
        <v>0</v>
      </c>
      <c r="AI8">
        <v>0</v>
      </c>
      <c r="AJ8">
        <v>0</v>
      </c>
      <c r="AK8">
        <v>51.99</v>
      </c>
      <c r="AL8">
        <v>1.35</v>
      </c>
      <c r="AM8">
        <v>0</v>
      </c>
      <c r="AN8">
        <v>0</v>
      </c>
      <c r="AO8">
        <v>0</v>
      </c>
      <c r="AP8">
        <v>2.46</v>
      </c>
      <c r="AQ8">
        <v>0</v>
      </c>
      <c r="AR8">
        <v>1.28</v>
      </c>
      <c r="AS8">
        <v>18.11</v>
      </c>
      <c r="AT8">
        <v>11.33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1477.6599999999999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188.63</v>
      </c>
      <c r="L9">
        <v>230.81</v>
      </c>
      <c r="M9">
        <v>88.48</v>
      </c>
      <c r="N9">
        <v>114.21</v>
      </c>
      <c r="O9">
        <v>119.56</v>
      </c>
      <c r="P9">
        <v>115.78</v>
      </c>
      <c r="Q9">
        <v>11.09</v>
      </c>
      <c r="R9">
        <v>11.2</v>
      </c>
      <c r="S9">
        <v>14.25</v>
      </c>
      <c r="T9">
        <v>0</v>
      </c>
      <c r="U9">
        <v>319.17</v>
      </c>
      <c r="V9">
        <v>9.82</v>
      </c>
      <c r="W9">
        <v>37.49</v>
      </c>
      <c r="X9">
        <v>81.96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40.159999999999997</v>
      </c>
      <c r="AH9">
        <v>0</v>
      </c>
      <c r="AI9">
        <v>0</v>
      </c>
      <c r="AJ9">
        <v>0</v>
      </c>
      <c r="AK9">
        <v>51.99</v>
      </c>
      <c r="AL9">
        <v>1.35</v>
      </c>
      <c r="AM9">
        <v>0</v>
      </c>
      <c r="AN9">
        <v>0</v>
      </c>
      <c r="AO9">
        <v>0</v>
      </c>
      <c r="AP9">
        <v>2.46</v>
      </c>
      <c r="AQ9">
        <v>0</v>
      </c>
      <c r="AR9">
        <v>1.28</v>
      </c>
      <c r="AS9">
        <v>4.2699999999999996</v>
      </c>
      <c r="AT9">
        <v>12.93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1465.42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188.63</v>
      </c>
      <c r="L10">
        <v>230.81</v>
      </c>
      <c r="M10">
        <v>88.48</v>
      </c>
      <c r="N10">
        <v>114.21</v>
      </c>
      <c r="O10">
        <v>119.56</v>
      </c>
      <c r="P10">
        <v>115.78</v>
      </c>
      <c r="Q10">
        <v>11.09</v>
      </c>
      <c r="R10">
        <v>11.2</v>
      </c>
      <c r="S10">
        <v>14.25</v>
      </c>
      <c r="T10">
        <v>0</v>
      </c>
      <c r="U10">
        <v>319.17</v>
      </c>
      <c r="V10">
        <v>9.82</v>
      </c>
      <c r="W10">
        <v>37.49</v>
      </c>
      <c r="X10">
        <v>81.96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40.159999999999997</v>
      </c>
      <c r="AH10">
        <v>0</v>
      </c>
      <c r="AI10">
        <v>0</v>
      </c>
      <c r="AJ10">
        <v>0</v>
      </c>
      <c r="AK10">
        <v>51.99</v>
      </c>
      <c r="AL10">
        <v>1.35</v>
      </c>
      <c r="AM10">
        <v>0</v>
      </c>
      <c r="AN10">
        <v>0</v>
      </c>
      <c r="AO10">
        <v>0</v>
      </c>
      <c r="AP10">
        <v>2.46</v>
      </c>
      <c r="AQ10">
        <v>0</v>
      </c>
      <c r="AR10">
        <v>1.28</v>
      </c>
      <c r="AS10">
        <v>4.2699999999999996</v>
      </c>
      <c r="AT10">
        <v>13.02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1465.51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188.63</v>
      </c>
      <c r="L11">
        <v>230.81</v>
      </c>
      <c r="M11">
        <v>88.48</v>
      </c>
      <c r="N11">
        <v>114.21</v>
      </c>
      <c r="O11">
        <v>119.56</v>
      </c>
      <c r="P11">
        <v>115.78</v>
      </c>
      <c r="Q11">
        <v>11.09</v>
      </c>
      <c r="R11">
        <v>11.2</v>
      </c>
      <c r="S11">
        <v>14.25</v>
      </c>
      <c r="T11">
        <v>0</v>
      </c>
      <c r="U11">
        <v>319.17</v>
      </c>
      <c r="V11">
        <v>9.82</v>
      </c>
      <c r="W11">
        <v>37.49</v>
      </c>
      <c r="X11">
        <v>81.96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40.159999999999997</v>
      </c>
      <c r="AH11">
        <v>0</v>
      </c>
      <c r="AI11">
        <v>0</v>
      </c>
      <c r="AJ11">
        <v>0</v>
      </c>
      <c r="AK11">
        <v>51.99</v>
      </c>
      <c r="AL11">
        <v>1.35</v>
      </c>
      <c r="AM11">
        <v>0</v>
      </c>
      <c r="AN11">
        <v>0</v>
      </c>
      <c r="AO11">
        <v>0</v>
      </c>
      <c r="AP11">
        <v>8.01</v>
      </c>
      <c r="AQ11">
        <v>0</v>
      </c>
      <c r="AR11">
        <v>1.28</v>
      </c>
      <c r="AS11">
        <v>4.2699999999999996</v>
      </c>
      <c r="AT11">
        <v>12.77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1470.81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188.63</v>
      </c>
      <c r="L12">
        <v>230.81</v>
      </c>
      <c r="M12">
        <v>88.48</v>
      </c>
      <c r="N12">
        <v>114.21</v>
      </c>
      <c r="O12">
        <v>119.56</v>
      </c>
      <c r="P12">
        <v>115.78</v>
      </c>
      <c r="Q12">
        <v>11.09</v>
      </c>
      <c r="R12">
        <v>11.2</v>
      </c>
      <c r="S12">
        <v>14.25</v>
      </c>
      <c r="T12">
        <v>0</v>
      </c>
      <c r="U12">
        <v>319.17</v>
      </c>
      <c r="V12">
        <v>9.82</v>
      </c>
      <c r="W12">
        <v>37.49</v>
      </c>
      <c r="X12">
        <v>81.96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40.159999999999997</v>
      </c>
      <c r="AH12">
        <v>0</v>
      </c>
      <c r="AI12">
        <v>0</v>
      </c>
      <c r="AJ12">
        <v>0</v>
      </c>
      <c r="AK12">
        <v>51.99</v>
      </c>
      <c r="AL12">
        <v>1.35</v>
      </c>
      <c r="AM12">
        <v>0</v>
      </c>
      <c r="AN12">
        <v>0</v>
      </c>
      <c r="AO12">
        <v>0</v>
      </c>
      <c r="AP12">
        <v>8.01</v>
      </c>
      <c r="AQ12">
        <v>0</v>
      </c>
      <c r="AR12">
        <v>1.28</v>
      </c>
      <c r="AS12">
        <v>4.2699999999999996</v>
      </c>
      <c r="AT12">
        <v>13.48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1471.52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188.63</v>
      </c>
      <c r="L13">
        <v>230.81</v>
      </c>
      <c r="M13">
        <v>88.48</v>
      </c>
      <c r="N13">
        <v>114.21</v>
      </c>
      <c r="O13">
        <v>119.56</v>
      </c>
      <c r="P13">
        <v>115.78</v>
      </c>
      <c r="Q13">
        <v>11.09</v>
      </c>
      <c r="R13">
        <v>11.2</v>
      </c>
      <c r="S13">
        <v>14.11</v>
      </c>
      <c r="T13">
        <v>0</v>
      </c>
      <c r="U13">
        <v>319.17</v>
      </c>
      <c r="V13">
        <v>9.82</v>
      </c>
      <c r="W13">
        <v>37.49</v>
      </c>
      <c r="X13">
        <v>81.96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40.159999999999997</v>
      </c>
      <c r="AH13">
        <v>0</v>
      </c>
      <c r="AI13">
        <v>0</v>
      </c>
      <c r="AJ13">
        <v>0</v>
      </c>
      <c r="AK13">
        <v>51.99</v>
      </c>
      <c r="AL13">
        <v>1.35</v>
      </c>
      <c r="AM13">
        <v>0</v>
      </c>
      <c r="AN13">
        <v>0</v>
      </c>
      <c r="AO13">
        <v>0</v>
      </c>
      <c r="AP13">
        <v>2.46</v>
      </c>
      <c r="AQ13">
        <v>0</v>
      </c>
      <c r="AR13">
        <v>1.28</v>
      </c>
      <c r="AS13">
        <v>4.2699999999999996</v>
      </c>
      <c r="AT13">
        <v>14.38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1466.7300000000002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188.63</v>
      </c>
      <c r="L14">
        <v>230.81</v>
      </c>
      <c r="M14">
        <v>88.48</v>
      </c>
      <c r="N14">
        <v>114.21</v>
      </c>
      <c r="O14">
        <v>119.56</v>
      </c>
      <c r="P14">
        <v>115.78</v>
      </c>
      <c r="Q14">
        <v>11.09</v>
      </c>
      <c r="R14">
        <v>11.2</v>
      </c>
      <c r="S14">
        <v>14.11</v>
      </c>
      <c r="T14">
        <v>0</v>
      </c>
      <c r="U14">
        <v>319.17</v>
      </c>
      <c r="V14">
        <v>9.82</v>
      </c>
      <c r="W14">
        <v>37.49</v>
      </c>
      <c r="X14">
        <v>81.96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40.159999999999997</v>
      </c>
      <c r="AH14">
        <v>0</v>
      </c>
      <c r="AI14">
        <v>0</v>
      </c>
      <c r="AJ14">
        <v>0</v>
      </c>
      <c r="AK14">
        <v>51.99</v>
      </c>
      <c r="AL14">
        <v>1.35</v>
      </c>
      <c r="AM14">
        <v>0</v>
      </c>
      <c r="AN14">
        <v>0</v>
      </c>
      <c r="AO14">
        <v>0</v>
      </c>
      <c r="AP14">
        <v>2.46</v>
      </c>
      <c r="AQ14">
        <v>0</v>
      </c>
      <c r="AR14">
        <v>1.28</v>
      </c>
      <c r="AS14">
        <v>4.2699999999999996</v>
      </c>
      <c r="AT14">
        <v>16.96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1469.3100000000002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188.63</v>
      </c>
      <c r="L15">
        <v>230.81</v>
      </c>
      <c r="M15">
        <v>88.48</v>
      </c>
      <c r="N15">
        <v>114.21</v>
      </c>
      <c r="O15">
        <v>119.56</v>
      </c>
      <c r="P15">
        <v>115.78</v>
      </c>
      <c r="Q15">
        <v>11.09</v>
      </c>
      <c r="R15">
        <v>11.2</v>
      </c>
      <c r="S15">
        <v>14.11</v>
      </c>
      <c r="T15">
        <v>0</v>
      </c>
      <c r="U15">
        <v>319.17</v>
      </c>
      <c r="V15">
        <v>9.82</v>
      </c>
      <c r="W15">
        <v>37.49</v>
      </c>
      <c r="X15">
        <v>81.96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40.159999999999997</v>
      </c>
      <c r="AH15">
        <v>0</v>
      </c>
      <c r="AI15">
        <v>0</v>
      </c>
      <c r="AJ15">
        <v>0</v>
      </c>
      <c r="AK15">
        <v>51.99</v>
      </c>
      <c r="AL15">
        <v>1.35</v>
      </c>
      <c r="AM15">
        <v>0</v>
      </c>
      <c r="AN15">
        <v>0</v>
      </c>
      <c r="AO15">
        <v>0</v>
      </c>
      <c r="AP15">
        <v>2.46</v>
      </c>
      <c r="AQ15">
        <v>0</v>
      </c>
      <c r="AR15">
        <v>1.28</v>
      </c>
      <c r="AS15">
        <v>4.2699999999999996</v>
      </c>
      <c r="AT15">
        <v>18.809999999999999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1471.16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188.63</v>
      </c>
      <c r="L16">
        <v>230.81</v>
      </c>
      <c r="M16">
        <v>88.48</v>
      </c>
      <c r="N16">
        <v>114.21</v>
      </c>
      <c r="O16">
        <v>119.56</v>
      </c>
      <c r="P16">
        <v>115.78</v>
      </c>
      <c r="Q16">
        <v>11.09</v>
      </c>
      <c r="R16">
        <v>11.2</v>
      </c>
      <c r="S16">
        <v>14.11</v>
      </c>
      <c r="T16">
        <v>0</v>
      </c>
      <c r="U16">
        <v>319.17</v>
      </c>
      <c r="V16">
        <v>9.82</v>
      </c>
      <c r="W16">
        <v>37.49</v>
      </c>
      <c r="X16">
        <v>81.96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40.159999999999997</v>
      </c>
      <c r="AH16">
        <v>0</v>
      </c>
      <c r="AI16">
        <v>0</v>
      </c>
      <c r="AJ16">
        <v>0</v>
      </c>
      <c r="AK16">
        <v>51.99</v>
      </c>
      <c r="AL16">
        <v>1.35</v>
      </c>
      <c r="AM16">
        <v>0</v>
      </c>
      <c r="AN16">
        <v>0</v>
      </c>
      <c r="AO16">
        <v>0</v>
      </c>
      <c r="AP16">
        <v>2.46</v>
      </c>
      <c r="AQ16">
        <v>0</v>
      </c>
      <c r="AR16">
        <v>1.28</v>
      </c>
      <c r="AS16">
        <v>4.2699999999999996</v>
      </c>
      <c r="AT16">
        <v>15.11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1467.46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188.63</v>
      </c>
      <c r="L17">
        <v>230.81</v>
      </c>
      <c r="M17">
        <v>88.48</v>
      </c>
      <c r="N17">
        <v>114.21</v>
      </c>
      <c r="O17">
        <v>119.56</v>
      </c>
      <c r="P17">
        <v>115.78</v>
      </c>
      <c r="Q17">
        <v>11.09</v>
      </c>
      <c r="R17">
        <v>11.2</v>
      </c>
      <c r="S17">
        <v>13.95</v>
      </c>
      <c r="T17">
        <v>0</v>
      </c>
      <c r="U17">
        <v>319.17</v>
      </c>
      <c r="V17">
        <v>9.82</v>
      </c>
      <c r="W17">
        <v>37.49</v>
      </c>
      <c r="X17">
        <v>81.96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40.159999999999997</v>
      </c>
      <c r="AH17">
        <v>0</v>
      </c>
      <c r="AI17">
        <v>0</v>
      </c>
      <c r="AJ17">
        <v>0</v>
      </c>
      <c r="AK17">
        <v>51.99</v>
      </c>
      <c r="AL17">
        <v>1.35</v>
      </c>
      <c r="AM17">
        <v>0</v>
      </c>
      <c r="AN17">
        <v>0</v>
      </c>
      <c r="AO17">
        <v>0</v>
      </c>
      <c r="AP17">
        <v>2.46</v>
      </c>
      <c r="AQ17">
        <v>0</v>
      </c>
      <c r="AR17">
        <v>1.28</v>
      </c>
      <c r="AS17">
        <v>4.2699999999999996</v>
      </c>
      <c r="AT17">
        <v>17.28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1469.47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188.63</v>
      </c>
      <c r="L18">
        <v>230.81</v>
      </c>
      <c r="M18">
        <v>88.48</v>
      </c>
      <c r="N18">
        <v>114.21</v>
      </c>
      <c r="O18">
        <v>119.56</v>
      </c>
      <c r="P18">
        <v>115.78</v>
      </c>
      <c r="Q18">
        <v>11.09</v>
      </c>
      <c r="R18">
        <v>11.2</v>
      </c>
      <c r="S18">
        <v>13.95</v>
      </c>
      <c r="T18">
        <v>0</v>
      </c>
      <c r="U18">
        <v>319.17</v>
      </c>
      <c r="V18">
        <v>9.82</v>
      </c>
      <c r="W18">
        <v>37.49</v>
      </c>
      <c r="X18">
        <v>81.96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40.159999999999997</v>
      </c>
      <c r="AH18">
        <v>0</v>
      </c>
      <c r="AI18">
        <v>0</v>
      </c>
      <c r="AJ18">
        <v>0</v>
      </c>
      <c r="AK18">
        <v>51.99</v>
      </c>
      <c r="AL18">
        <v>1.35</v>
      </c>
      <c r="AM18">
        <v>0</v>
      </c>
      <c r="AN18">
        <v>0</v>
      </c>
      <c r="AO18">
        <v>0</v>
      </c>
      <c r="AP18">
        <v>2.46</v>
      </c>
      <c r="AQ18">
        <v>0</v>
      </c>
      <c r="AR18">
        <v>1.28</v>
      </c>
      <c r="AS18">
        <v>4.2699999999999996</v>
      </c>
      <c r="AT18">
        <v>19.03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1471.22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188.63</v>
      </c>
      <c r="L19">
        <v>230.81</v>
      </c>
      <c r="M19">
        <v>88.48</v>
      </c>
      <c r="N19">
        <v>114.21</v>
      </c>
      <c r="O19">
        <v>119.56</v>
      </c>
      <c r="P19">
        <v>115.78</v>
      </c>
      <c r="Q19">
        <v>11.09</v>
      </c>
      <c r="R19">
        <v>11.2</v>
      </c>
      <c r="S19">
        <v>13.95</v>
      </c>
      <c r="T19">
        <v>0</v>
      </c>
      <c r="U19">
        <v>319.17</v>
      </c>
      <c r="V19">
        <v>9.82</v>
      </c>
      <c r="W19">
        <v>37.49</v>
      </c>
      <c r="X19">
        <v>81.96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40.159999999999997</v>
      </c>
      <c r="AH19">
        <v>0</v>
      </c>
      <c r="AI19">
        <v>0</v>
      </c>
      <c r="AJ19">
        <v>0</v>
      </c>
      <c r="AK19">
        <v>51.99</v>
      </c>
      <c r="AL19">
        <v>1.35</v>
      </c>
      <c r="AM19">
        <v>0</v>
      </c>
      <c r="AN19">
        <v>0</v>
      </c>
      <c r="AO19">
        <v>0</v>
      </c>
      <c r="AP19">
        <v>8.01</v>
      </c>
      <c r="AQ19">
        <v>0</v>
      </c>
      <c r="AR19">
        <v>1.48</v>
      </c>
      <c r="AS19">
        <v>4.2699999999999996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1477.17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188.63</v>
      </c>
      <c r="L20">
        <v>230.81</v>
      </c>
      <c r="M20">
        <v>88.48</v>
      </c>
      <c r="N20">
        <v>114.21</v>
      </c>
      <c r="O20">
        <v>119.56</v>
      </c>
      <c r="P20">
        <v>115.78</v>
      </c>
      <c r="Q20">
        <v>11.09</v>
      </c>
      <c r="R20">
        <v>11.2</v>
      </c>
      <c r="S20">
        <v>13.95</v>
      </c>
      <c r="T20">
        <v>0</v>
      </c>
      <c r="U20">
        <v>319.17</v>
      </c>
      <c r="V20">
        <v>9.82</v>
      </c>
      <c r="W20">
        <v>37.49</v>
      </c>
      <c r="X20">
        <v>81.96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40.159999999999997</v>
      </c>
      <c r="AH20">
        <v>0</v>
      </c>
      <c r="AI20">
        <v>0</v>
      </c>
      <c r="AJ20">
        <v>0</v>
      </c>
      <c r="AK20">
        <v>51.99</v>
      </c>
      <c r="AL20">
        <v>1.35</v>
      </c>
      <c r="AM20">
        <v>0</v>
      </c>
      <c r="AN20">
        <v>0</v>
      </c>
      <c r="AO20">
        <v>0</v>
      </c>
      <c r="AP20">
        <v>8.01</v>
      </c>
      <c r="AQ20">
        <v>0</v>
      </c>
      <c r="AR20">
        <v>1.48</v>
      </c>
      <c r="AS20">
        <v>4.2699999999999996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1477.17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246.33</v>
      </c>
      <c r="L21">
        <v>230.81</v>
      </c>
      <c r="M21">
        <v>88.48</v>
      </c>
      <c r="N21">
        <v>114.21</v>
      </c>
      <c r="O21">
        <v>119.56</v>
      </c>
      <c r="P21">
        <v>115.78</v>
      </c>
      <c r="Q21">
        <v>11.55</v>
      </c>
      <c r="R21">
        <v>11.2</v>
      </c>
      <c r="S21">
        <v>13.95</v>
      </c>
      <c r="T21">
        <v>0</v>
      </c>
      <c r="U21">
        <v>319.17</v>
      </c>
      <c r="V21">
        <v>9.82</v>
      </c>
      <c r="W21">
        <v>37.49</v>
      </c>
      <c r="X21">
        <v>81.96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40.159999999999997</v>
      </c>
      <c r="AH21">
        <v>0</v>
      </c>
      <c r="AI21">
        <v>0</v>
      </c>
      <c r="AJ21">
        <v>0</v>
      </c>
      <c r="AK21">
        <v>51.99</v>
      </c>
      <c r="AL21">
        <v>1.35</v>
      </c>
      <c r="AM21">
        <v>0</v>
      </c>
      <c r="AN21">
        <v>0</v>
      </c>
      <c r="AO21">
        <v>0</v>
      </c>
      <c r="AP21">
        <v>2.46</v>
      </c>
      <c r="AQ21">
        <v>0</v>
      </c>
      <c r="AR21">
        <v>1.48</v>
      </c>
      <c r="AS21">
        <v>4.2699999999999996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1529.7800000000002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276.14999999999998</v>
      </c>
      <c r="L22">
        <v>230.81</v>
      </c>
      <c r="M22">
        <v>88.48</v>
      </c>
      <c r="N22">
        <v>114.21</v>
      </c>
      <c r="O22">
        <v>119.56</v>
      </c>
      <c r="P22">
        <v>115.78</v>
      </c>
      <c r="Q22">
        <v>11.55</v>
      </c>
      <c r="R22">
        <v>11.2</v>
      </c>
      <c r="S22">
        <v>13.95</v>
      </c>
      <c r="T22">
        <v>0</v>
      </c>
      <c r="U22">
        <v>319.17</v>
      </c>
      <c r="V22">
        <v>9.82</v>
      </c>
      <c r="W22">
        <v>37.49</v>
      </c>
      <c r="X22">
        <v>81.96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40.159999999999997</v>
      </c>
      <c r="AH22">
        <v>0</v>
      </c>
      <c r="AI22">
        <v>0</v>
      </c>
      <c r="AJ22">
        <v>0</v>
      </c>
      <c r="AK22">
        <v>51.99</v>
      </c>
      <c r="AL22">
        <v>1.35</v>
      </c>
      <c r="AM22">
        <v>0</v>
      </c>
      <c r="AN22">
        <v>0</v>
      </c>
      <c r="AO22">
        <v>0</v>
      </c>
      <c r="AP22">
        <v>2.46</v>
      </c>
      <c r="AQ22">
        <v>0</v>
      </c>
      <c r="AR22">
        <v>1.48</v>
      </c>
      <c r="AS22">
        <v>4.2699999999999996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1559.6000000000001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312.7</v>
      </c>
      <c r="L23">
        <v>230.81</v>
      </c>
      <c r="M23">
        <v>88.48</v>
      </c>
      <c r="N23">
        <v>114.21</v>
      </c>
      <c r="O23">
        <v>119.56</v>
      </c>
      <c r="P23">
        <v>128.99</v>
      </c>
      <c r="Q23">
        <v>11.55</v>
      </c>
      <c r="R23">
        <v>11.2</v>
      </c>
      <c r="S23">
        <v>13.95</v>
      </c>
      <c r="T23">
        <v>0</v>
      </c>
      <c r="U23">
        <v>319.17</v>
      </c>
      <c r="V23">
        <v>9.82</v>
      </c>
      <c r="W23">
        <v>37.49</v>
      </c>
      <c r="X23">
        <v>81.96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40.159999999999997</v>
      </c>
      <c r="AH23">
        <v>0</v>
      </c>
      <c r="AI23">
        <v>0</v>
      </c>
      <c r="AJ23">
        <v>0</v>
      </c>
      <c r="AK23">
        <v>51.99</v>
      </c>
      <c r="AL23">
        <v>1.35</v>
      </c>
      <c r="AM23">
        <v>0</v>
      </c>
      <c r="AN23">
        <v>0</v>
      </c>
      <c r="AO23">
        <v>0</v>
      </c>
      <c r="AP23">
        <v>2.46</v>
      </c>
      <c r="AQ23">
        <v>0</v>
      </c>
      <c r="AR23">
        <v>1.48</v>
      </c>
      <c r="AS23">
        <v>4.2699999999999996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1609.3600000000001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322.31</v>
      </c>
      <c r="L24">
        <v>230.81</v>
      </c>
      <c r="M24">
        <v>88.48</v>
      </c>
      <c r="N24">
        <v>114.21</v>
      </c>
      <c r="O24">
        <v>119.56</v>
      </c>
      <c r="P24">
        <v>134.33000000000001</v>
      </c>
      <c r="Q24">
        <v>11.55</v>
      </c>
      <c r="R24">
        <v>11.2</v>
      </c>
      <c r="S24">
        <v>13.95</v>
      </c>
      <c r="T24">
        <v>0</v>
      </c>
      <c r="U24">
        <v>319.17</v>
      </c>
      <c r="V24">
        <v>9.82</v>
      </c>
      <c r="W24">
        <v>37.49</v>
      </c>
      <c r="X24">
        <v>81.96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40.159999999999997</v>
      </c>
      <c r="AH24">
        <v>0</v>
      </c>
      <c r="AI24">
        <v>0</v>
      </c>
      <c r="AJ24">
        <v>0</v>
      </c>
      <c r="AK24">
        <v>51.99</v>
      </c>
      <c r="AL24">
        <v>12.29</v>
      </c>
      <c r="AM24">
        <v>0</v>
      </c>
      <c r="AN24">
        <v>0</v>
      </c>
      <c r="AO24">
        <v>0</v>
      </c>
      <c r="AP24">
        <v>2.46</v>
      </c>
      <c r="AQ24">
        <v>0</v>
      </c>
      <c r="AR24">
        <v>1.48</v>
      </c>
      <c r="AS24">
        <v>4.2699999999999996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1635.2500000000002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341.55</v>
      </c>
      <c r="L25">
        <v>230.81</v>
      </c>
      <c r="M25">
        <v>88.48</v>
      </c>
      <c r="N25">
        <v>114.21</v>
      </c>
      <c r="O25">
        <v>119.56</v>
      </c>
      <c r="P25">
        <v>134.33000000000001</v>
      </c>
      <c r="Q25">
        <v>11.55</v>
      </c>
      <c r="R25">
        <v>11.2</v>
      </c>
      <c r="S25">
        <v>13.95</v>
      </c>
      <c r="T25">
        <v>0</v>
      </c>
      <c r="U25">
        <v>319.17</v>
      </c>
      <c r="V25">
        <v>9.82</v>
      </c>
      <c r="W25">
        <v>37.49</v>
      </c>
      <c r="X25">
        <v>81.96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8.5299999999999994</v>
      </c>
      <c r="AG25">
        <v>40.159999999999997</v>
      </c>
      <c r="AH25">
        <v>18.21</v>
      </c>
      <c r="AI25">
        <v>0</v>
      </c>
      <c r="AJ25">
        <v>0</v>
      </c>
      <c r="AK25">
        <v>51.99</v>
      </c>
      <c r="AL25">
        <v>53.63</v>
      </c>
      <c r="AM25">
        <v>0</v>
      </c>
      <c r="AN25">
        <v>0</v>
      </c>
      <c r="AO25">
        <v>0</v>
      </c>
      <c r="AP25">
        <v>3.08</v>
      </c>
      <c r="AQ25">
        <v>0</v>
      </c>
      <c r="AR25">
        <v>1.48</v>
      </c>
      <c r="AS25">
        <v>4.2699999999999996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1714.6600000000003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348.88</v>
      </c>
      <c r="L26">
        <v>230.81</v>
      </c>
      <c r="M26">
        <v>88.48</v>
      </c>
      <c r="N26">
        <v>114.21</v>
      </c>
      <c r="O26">
        <v>119.56</v>
      </c>
      <c r="P26">
        <v>134.33000000000001</v>
      </c>
      <c r="Q26">
        <v>11.55</v>
      </c>
      <c r="R26">
        <v>11.2</v>
      </c>
      <c r="S26">
        <v>13.95</v>
      </c>
      <c r="T26">
        <v>0</v>
      </c>
      <c r="U26">
        <v>319.17</v>
      </c>
      <c r="V26">
        <v>9.82</v>
      </c>
      <c r="W26">
        <v>37.49</v>
      </c>
      <c r="X26">
        <v>81.96</v>
      </c>
      <c r="Y26">
        <v>0</v>
      </c>
      <c r="Z26">
        <v>0</v>
      </c>
      <c r="AA26">
        <v>0</v>
      </c>
      <c r="AB26">
        <v>3.2</v>
      </c>
      <c r="AC26">
        <v>0</v>
      </c>
      <c r="AD26">
        <v>0</v>
      </c>
      <c r="AE26">
        <v>15.85</v>
      </c>
      <c r="AF26">
        <v>8.5299999999999994</v>
      </c>
      <c r="AG26">
        <v>40.159999999999997</v>
      </c>
      <c r="AH26">
        <v>36.43</v>
      </c>
      <c r="AI26">
        <v>0</v>
      </c>
      <c r="AJ26">
        <v>0</v>
      </c>
      <c r="AK26">
        <v>51.99</v>
      </c>
      <c r="AL26">
        <v>53.63</v>
      </c>
      <c r="AM26">
        <v>0</v>
      </c>
      <c r="AN26">
        <v>0</v>
      </c>
      <c r="AO26">
        <v>0</v>
      </c>
      <c r="AP26">
        <v>3.08</v>
      </c>
      <c r="AQ26">
        <v>0</v>
      </c>
      <c r="AR26">
        <v>1.48</v>
      </c>
      <c r="AS26">
        <v>4.2699999999999996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1759.2600000000002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361.34</v>
      </c>
      <c r="L27">
        <v>230.81</v>
      </c>
      <c r="M27">
        <v>88.48</v>
      </c>
      <c r="N27">
        <v>114.21</v>
      </c>
      <c r="O27">
        <v>119.56</v>
      </c>
      <c r="P27">
        <v>134.33000000000001</v>
      </c>
      <c r="Q27">
        <v>11.55</v>
      </c>
      <c r="R27">
        <v>11.2</v>
      </c>
      <c r="S27">
        <v>13.95</v>
      </c>
      <c r="T27">
        <v>0</v>
      </c>
      <c r="U27">
        <v>329.99</v>
      </c>
      <c r="V27">
        <v>10.32</v>
      </c>
      <c r="W27">
        <v>42.7</v>
      </c>
      <c r="X27">
        <v>92.44</v>
      </c>
      <c r="Y27">
        <v>0</v>
      </c>
      <c r="Z27">
        <v>1.06</v>
      </c>
      <c r="AA27">
        <v>0</v>
      </c>
      <c r="AB27">
        <v>12.67</v>
      </c>
      <c r="AC27">
        <v>9.31</v>
      </c>
      <c r="AD27">
        <v>8.7799999999999994</v>
      </c>
      <c r="AE27">
        <v>15.85</v>
      </c>
      <c r="AF27">
        <v>8.5299999999999994</v>
      </c>
      <c r="AG27">
        <v>40.159999999999997</v>
      </c>
      <c r="AH27">
        <v>54.64</v>
      </c>
      <c r="AI27">
        <v>3.67</v>
      </c>
      <c r="AJ27">
        <v>0</v>
      </c>
      <c r="AK27">
        <v>51.99</v>
      </c>
      <c r="AL27">
        <v>53.63</v>
      </c>
      <c r="AM27">
        <v>0</v>
      </c>
      <c r="AN27">
        <v>0</v>
      </c>
      <c r="AO27">
        <v>0</v>
      </c>
      <c r="AP27">
        <v>6.03</v>
      </c>
      <c r="AQ27">
        <v>14.54</v>
      </c>
      <c r="AR27">
        <v>1.48</v>
      </c>
      <c r="AS27">
        <v>4.2699999999999996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1866.7200000000003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361.34</v>
      </c>
      <c r="L28">
        <v>230.81</v>
      </c>
      <c r="M28">
        <v>88.48</v>
      </c>
      <c r="N28">
        <v>114.21</v>
      </c>
      <c r="O28">
        <v>119.56</v>
      </c>
      <c r="P28">
        <v>134.33000000000001</v>
      </c>
      <c r="Q28">
        <v>11.55</v>
      </c>
      <c r="R28">
        <v>11.2</v>
      </c>
      <c r="S28">
        <v>17.45</v>
      </c>
      <c r="T28">
        <v>0</v>
      </c>
      <c r="U28">
        <v>344.87</v>
      </c>
      <c r="V28">
        <v>10.32</v>
      </c>
      <c r="W28">
        <v>43.49</v>
      </c>
      <c r="X28">
        <v>95.08</v>
      </c>
      <c r="Y28">
        <v>0</v>
      </c>
      <c r="Z28">
        <v>2.12</v>
      </c>
      <c r="AA28">
        <v>0</v>
      </c>
      <c r="AB28">
        <v>25.33</v>
      </c>
      <c r="AC28">
        <v>9.31</v>
      </c>
      <c r="AD28">
        <v>8.7799999999999994</v>
      </c>
      <c r="AE28">
        <v>31.7</v>
      </c>
      <c r="AF28">
        <v>17.07</v>
      </c>
      <c r="AG28">
        <v>40.159999999999997</v>
      </c>
      <c r="AH28">
        <v>91.07</v>
      </c>
      <c r="AI28">
        <v>15.92</v>
      </c>
      <c r="AJ28">
        <v>0</v>
      </c>
      <c r="AK28">
        <v>51.99</v>
      </c>
      <c r="AL28">
        <v>53.63</v>
      </c>
      <c r="AM28">
        <v>0</v>
      </c>
      <c r="AN28">
        <v>0</v>
      </c>
      <c r="AO28">
        <v>0</v>
      </c>
      <c r="AP28">
        <v>6.03</v>
      </c>
      <c r="AQ28">
        <v>29.94</v>
      </c>
      <c r="AR28">
        <v>1.48</v>
      </c>
      <c r="AS28">
        <v>4.2699999999999996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1990.72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361.34</v>
      </c>
      <c r="L29">
        <v>230.81</v>
      </c>
      <c r="M29">
        <v>88.48</v>
      </c>
      <c r="N29">
        <v>114.21</v>
      </c>
      <c r="O29">
        <v>119.56</v>
      </c>
      <c r="P29">
        <v>134.33000000000001</v>
      </c>
      <c r="Q29">
        <v>11.55</v>
      </c>
      <c r="R29">
        <v>11.2</v>
      </c>
      <c r="S29">
        <v>13.95</v>
      </c>
      <c r="T29">
        <v>0</v>
      </c>
      <c r="U29">
        <v>356.29</v>
      </c>
      <c r="V29">
        <v>10.32</v>
      </c>
      <c r="W29">
        <v>43.49</v>
      </c>
      <c r="X29">
        <v>95.08</v>
      </c>
      <c r="Y29">
        <v>0</v>
      </c>
      <c r="Z29">
        <v>12.54</v>
      </c>
      <c r="AA29">
        <v>11.55</v>
      </c>
      <c r="AB29">
        <v>25.33</v>
      </c>
      <c r="AC29">
        <v>27.95</v>
      </c>
      <c r="AD29">
        <v>15.88</v>
      </c>
      <c r="AE29">
        <v>47.54</v>
      </c>
      <c r="AF29">
        <v>28.74</v>
      </c>
      <c r="AG29">
        <v>40.159999999999997</v>
      </c>
      <c r="AH29">
        <v>134.96</v>
      </c>
      <c r="AI29">
        <v>15.92</v>
      </c>
      <c r="AJ29">
        <v>0</v>
      </c>
      <c r="AK29">
        <v>51.99</v>
      </c>
      <c r="AL29">
        <v>12.29</v>
      </c>
      <c r="AM29">
        <v>10.14</v>
      </c>
      <c r="AN29">
        <v>0</v>
      </c>
      <c r="AO29">
        <v>0</v>
      </c>
      <c r="AP29">
        <v>0.49</v>
      </c>
      <c r="AQ29">
        <v>59.86</v>
      </c>
      <c r="AR29">
        <v>1.48</v>
      </c>
      <c r="AS29">
        <v>4.2699999999999996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2110.9300000000003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361.34</v>
      </c>
      <c r="L30">
        <v>230.81</v>
      </c>
      <c r="M30">
        <v>88.48</v>
      </c>
      <c r="N30">
        <v>114.21</v>
      </c>
      <c r="O30">
        <v>119.56</v>
      </c>
      <c r="P30">
        <v>134.33000000000001</v>
      </c>
      <c r="Q30">
        <v>13.61</v>
      </c>
      <c r="R30">
        <v>11.2</v>
      </c>
      <c r="S30">
        <v>17.309999999999999</v>
      </c>
      <c r="T30">
        <v>0</v>
      </c>
      <c r="U30">
        <v>361.7</v>
      </c>
      <c r="V30">
        <v>10.32</v>
      </c>
      <c r="W30">
        <v>43.49</v>
      </c>
      <c r="X30">
        <v>95.08</v>
      </c>
      <c r="Y30">
        <v>0</v>
      </c>
      <c r="Z30">
        <v>12.54</v>
      </c>
      <c r="AA30">
        <v>26.98</v>
      </c>
      <c r="AB30">
        <v>25.33</v>
      </c>
      <c r="AC30">
        <v>27.95</v>
      </c>
      <c r="AD30">
        <v>35.15</v>
      </c>
      <c r="AE30">
        <v>47.54</v>
      </c>
      <c r="AF30">
        <v>28.74</v>
      </c>
      <c r="AG30">
        <v>40.159999999999997</v>
      </c>
      <c r="AH30">
        <v>134.96</v>
      </c>
      <c r="AI30">
        <v>15.92</v>
      </c>
      <c r="AJ30">
        <v>0</v>
      </c>
      <c r="AK30">
        <v>51.99</v>
      </c>
      <c r="AL30">
        <v>1.35</v>
      </c>
      <c r="AM30">
        <v>10.14</v>
      </c>
      <c r="AN30">
        <v>0</v>
      </c>
      <c r="AO30">
        <v>0</v>
      </c>
      <c r="AP30">
        <v>0.49</v>
      </c>
      <c r="AQ30">
        <v>59.86</v>
      </c>
      <c r="AR30">
        <v>1.48</v>
      </c>
      <c r="AS30">
        <v>4.2699999999999996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2145.5199999999995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361.34</v>
      </c>
      <c r="L31">
        <v>231.77</v>
      </c>
      <c r="M31">
        <v>88.48</v>
      </c>
      <c r="N31">
        <v>114.21</v>
      </c>
      <c r="O31">
        <v>119.56</v>
      </c>
      <c r="P31">
        <v>134.33000000000001</v>
      </c>
      <c r="Q31">
        <v>16</v>
      </c>
      <c r="R31">
        <v>23.95</v>
      </c>
      <c r="S31">
        <v>20.399999999999999</v>
      </c>
      <c r="T31">
        <v>0</v>
      </c>
      <c r="U31">
        <v>367.11</v>
      </c>
      <c r="V31">
        <v>10.32</v>
      </c>
      <c r="W31">
        <v>43.49</v>
      </c>
      <c r="X31">
        <v>95.08</v>
      </c>
      <c r="Y31">
        <v>0</v>
      </c>
      <c r="Z31">
        <v>12.54</v>
      </c>
      <c r="AA31">
        <v>40.54</v>
      </c>
      <c r="AB31">
        <v>25.33</v>
      </c>
      <c r="AC31">
        <v>27.95</v>
      </c>
      <c r="AD31">
        <v>35.15</v>
      </c>
      <c r="AE31">
        <v>47.54</v>
      </c>
      <c r="AF31">
        <v>28.74</v>
      </c>
      <c r="AG31">
        <v>40.159999999999997</v>
      </c>
      <c r="AH31">
        <v>134.96</v>
      </c>
      <c r="AI31">
        <v>15.92</v>
      </c>
      <c r="AJ31">
        <v>0</v>
      </c>
      <c r="AK31">
        <v>51.99</v>
      </c>
      <c r="AL31">
        <v>1.35</v>
      </c>
      <c r="AM31">
        <v>10.14</v>
      </c>
      <c r="AN31">
        <v>0</v>
      </c>
      <c r="AO31">
        <v>0</v>
      </c>
      <c r="AP31">
        <v>0.49</v>
      </c>
      <c r="AQ31">
        <v>59.86</v>
      </c>
      <c r="AR31">
        <v>4.24</v>
      </c>
      <c r="AS31">
        <v>4.2699999999999996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2186.4399999999996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404.61</v>
      </c>
      <c r="L32">
        <v>231.77</v>
      </c>
      <c r="M32">
        <v>88.48</v>
      </c>
      <c r="N32">
        <v>114.21</v>
      </c>
      <c r="O32">
        <v>119.56</v>
      </c>
      <c r="P32">
        <v>134.33000000000001</v>
      </c>
      <c r="Q32">
        <v>17.53</v>
      </c>
      <c r="R32">
        <v>28.78</v>
      </c>
      <c r="S32">
        <v>22.49</v>
      </c>
      <c r="T32">
        <v>0</v>
      </c>
      <c r="U32">
        <v>372.51</v>
      </c>
      <c r="V32">
        <v>10.32</v>
      </c>
      <c r="W32">
        <v>43.49</v>
      </c>
      <c r="X32">
        <v>95.08</v>
      </c>
      <c r="Y32">
        <v>0</v>
      </c>
      <c r="Z32">
        <v>12.54</v>
      </c>
      <c r="AA32">
        <v>40.54</v>
      </c>
      <c r="AB32">
        <v>25.33</v>
      </c>
      <c r="AC32">
        <v>27.95</v>
      </c>
      <c r="AD32">
        <v>35.15</v>
      </c>
      <c r="AE32">
        <v>47.54</v>
      </c>
      <c r="AF32">
        <v>28.74</v>
      </c>
      <c r="AG32">
        <v>40.159999999999997</v>
      </c>
      <c r="AH32">
        <v>134.96</v>
      </c>
      <c r="AI32">
        <v>15.92</v>
      </c>
      <c r="AJ32">
        <v>0</v>
      </c>
      <c r="AK32">
        <v>51.99</v>
      </c>
      <c r="AL32">
        <v>1.35</v>
      </c>
      <c r="AM32">
        <v>10.14</v>
      </c>
      <c r="AN32">
        <v>0</v>
      </c>
      <c r="AO32">
        <v>0</v>
      </c>
      <c r="AP32">
        <v>0.49</v>
      </c>
      <c r="AQ32">
        <v>59.86</v>
      </c>
      <c r="AR32">
        <v>25.48</v>
      </c>
      <c r="AS32">
        <v>4.2699999999999996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2264.7999999999993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477.14</v>
      </c>
      <c r="L33">
        <v>268.31</v>
      </c>
      <c r="M33">
        <v>88.48</v>
      </c>
      <c r="N33">
        <v>114.21</v>
      </c>
      <c r="O33">
        <v>119.56</v>
      </c>
      <c r="P33">
        <v>134.33000000000001</v>
      </c>
      <c r="Q33">
        <v>17.53</v>
      </c>
      <c r="R33">
        <v>28.78</v>
      </c>
      <c r="S33">
        <v>22.49</v>
      </c>
      <c r="T33">
        <v>0</v>
      </c>
      <c r="U33">
        <v>377.92</v>
      </c>
      <c r="V33">
        <v>11.25</v>
      </c>
      <c r="W33">
        <v>43.49</v>
      </c>
      <c r="X33">
        <v>95.08</v>
      </c>
      <c r="Y33">
        <v>0</v>
      </c>
      <c r="Z33">
        <v>12.54</v>
      </c>
      <c r="AA33">
        <v>26.98</v>
      </c>
      <c r="AB33">
        <v>25.33</v>
      </c>
      <c r="AC33">
        <v>27.95</v>
      </c>
      <c r="AD33">
        <v>35.15</v>
      </c>
      <c r="AE33">
        <v>47.54</v>
      </c>
      <c r="AF33">
        <v>28.74</v>
      </c>
      <c r="AG33">
        <v>40.159999999999997</v>
      </c>
      <c r="AH33">
        <v>134.96</v>
      </c>
      <c r="AI33">
        <v>15.92</v>
      </c>
      <c r="AJ33">
        <v>0</v>
      </c>
      <c r="AK33">
        <v>51.99</v>
      </c>
      <c r="AL33">
        <v>1.35</v>
      </c>
      <c r="AM33">
        <v>10.14</v>
      </c>
      <c r="AN33">
        <v>0</v>
      </c>
      <c r="AO33">
        <v>0</v>
      </c>
      <c r="AP33">
        <v>6.03</v>
      </c>
      <c r="AQ33">
        <v>59.86</v>
      </c>
      <c r="AR33">
        <v>25.48</v>
      </c>
      <c r="AS33">
        <v>4.2699999999999996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2372.19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515.24</v>
      </c>
      <c r="L34">
        <v>326.02</v>
      </c>
      <c r="M34">
        <v>88.48</v>
      </c>
      <c r="N34">
        <v>114.21</v>
      </c>
      <c r="O34">
        <v>119.56</v>
      </c>
      <c r="P34">
        <v>134.33000000000001</v>
      </c>
      <c r="Q34">
        <v>17.53</v>
      </c>
      <c r="R34">
        <v>28.78</v>
      </c>
      <c r="S34">
        <v>22.49</v>
      </c>
      <c r="T34">
        <v>0</v>
      </c>
      <c r="U34">
        <v>383.33</v>
      </c>
      <c r="V34">
        <v>11.25</v>
      </c>
      <c r="W34">
        <v>43.49</v>
      </c>
      <c r="X34">
        <v>95.08</v>
      </c>
      <c r="Y34">
        <v>0</v>
      </c>
      <c r="Z34">
        <v>12.54</v>
      </c>
      <c r="AA34">
        <v>13.51</v>
      </c>
      <c r="AB34">
        <v>25.33</v>
      </c>
      <c r="AC34">
        <v>27.95</v>
      </c>
      <c r="AD34">
        <v>35.15</v>
      </c>
      <c r="AE34">
        <v>47.54</v>
      </c>
      <c r="AF34">
        <v>28.74</v>
      </c>
      <c r="AG34">
        <v>40.159999999999997</v>
      </c>
      <c r="AH34">
        <v>134.96</v>
      </c>
      <c r="AI34">
        <v>3.42</v>
      </c>
      <c r="AJ34">
        <v>0</v>
      </c>
      <c r="AK34">
        <v>51.99</v>
      </c>
      <c r="AL34">
        <v>1.35</v>
      </c>
      <c r="AM34">
        <v>10.14</v>
      </c>
      <c r="AN34">
        <v>0</v>
      </c>
      <c r="AO34">
        <v>0</v>
      </c>
      <c r="AP34">
        <v>1.1100000000000001</v>
      </c>
      <c r="AQ34">
        <v>59.86</v>
      </c>
      <c r="AR34">
        <v>25.48</v>
      </c>
      <c r="AS34">
        <v>4.2699999999999996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2442.5199999999995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515.24</v>
      </c>
      <c r="L35">
        <v>360.64</v>
      </c>
      <c r="M35">
        <v>88.48</v>
      </c>
      <c r="N35">
        <v>114.21</v>
      </c>
      <c r="O35">
        <v>119.56</v>
      </c>
      <c r="P35">
        <v>134.33000000000001</v>
      </c>
      <c r="Q35">
        <v>17.53</v>
      </c>
      <c r="R35">
        <v>34.520000000000003</v>
      </c>
      <c r="S35">
        <v>25.38</v>
      </c>
      <c r="T35">
        <v>0</v>
      </c>
      <c r="U35">
        <v>388.74</v>
      </c>
      <c r="V35">
        <v>11.25</v>
      </c>
      <c r="W35">
        <v>43.49</v>
      </c>
      <c r="X35">
        <v>95.08</v>
      </c>
      <c r="Y35">
        <v>0</v>
      </c>
      <c r="Z35">
        <v>6.27</v>
      </c>
      <c r="AA35">
        <v>13.51</v>
      </c>
      <c r="AB35">
        <v>25.33</v>
      </c>
      <c r="AC35">
        <v>1.47</v>
      </c>
      <c r="AD35">
        <v>15.5</v>
      </c>
      <c r="AE35">
        <v>31.7</v>
      </c>
      <c r="AF35">
        <v>18.96</v>
      </c>
      <c r="AG35">
        <v>40.159999999999997</v>
      </c>
      <c r="AH35">
        <v>91.07</v>
      </c>
      <c r="AI35">
        <v>0</v>
      </c>
      <c r="AJ35">
        <v>0</v>
      </c>
      <c r="AK35">
        <v>51.99</v>
      </c>
      <c r="AL35">
        <v>1.35</v>
      </c>
      <c r="AM35">
        <v>0</v>
      </c>
      <c r="AN35">
        <v>0</v>
      </c>
      <c r="AO35">
        <v>0</v>
      </c>
      <c r="AP35">
        <v>1.1100000000000001</v>
      </c>
      <c r="AQ35">
        <v>44.9</v>
      </c>
      <c r="AR35">
        <v>3.39</v>
      </c>
      <c r="AS35">
        <v>4.2699999999999996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2318.6599999999994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576.04</v>
      </c>
      <c r="L36">
        <v>420.26</v>
      </c>
      <c r="M36">
        <v>88.48</v>
      </c>
      <c r="N36">
        <v>114.21</v>
      </c>
      <c r="O36">
        <v>119.56</v>
      </c>
      <c r="P36">
        <v>134.33000000000001</v>
      </c>
      <c r="Q36">
        <v>17.53</v>
      </c>
      <c r="R36">
        <v>34.520000000000003</v>
      </c>
      <c r="S36">
        <v>25.38</v>
      </c>
      <c r="T36">
        <v>0</v>
      </c>
      <c r="U36">
        <v>389.49</v>
      </c>
      <c r="V36">
        <v>11.25</v>
      </c>
      <c r="W36">
        <v>43.49</v>
      </c>
      <c r="X36">
        <v>95.08</v>
      </c>
      <c r="Y36">
        <v>0</v>
      </c>
      <c r="Z36">
        <v>1.06</v>
      </c>
      <c r="AA36">
        <v>0</v>
      </c>
      <c r="AB36">
        <v>25.33</v>
      </c>
      <c r="AC36">
        <v>0</v>
      </c>
      <c r="AD36">
        <v>7.75</v>
      </c>
      <c r="AE36">
        <v>15.85</v>
      </c>
      <c r="AF36">
        <v>8.5299999999999994</v>
      </c>
      <c r="AG36">
        <v>40.159999999999997</v>
      </c>
      <c r="AH36">
        <v>59.2</v>
      </c>
      <c r="AI36">
        <v>0</v>
      </c>
      <c r="AJ36">
        <v>0</v>
      </c>
      <c r="AK36">
        <v>51.99</v>
      </c>
      <c r="AL36">
        <v>1.35</v>
      </c>
      <c r="AM36">
        <v>0</v>
      </c>
      <c r="AN36">
        <v>0</v>
      </c>
      <c r="AO36">
        <v>0</v>
      </c>
      <c r="AP36">
        <v>1.1100000000000001</v>
      </c>
      <c r="AQ36">
        <v>29.94</v>
      </c>
      <c r="AR36">
        <v>1.6</v>
      </c>
      <c r="AS36">
        <v>4.2699999999999996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2336.9899999999993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576.04</v>
      </c>
      <c r="L37">
        <v>420.26</v>
      </c>
      <c r="M37">
        <v>88.48</v>
      </c>
      <c r="N37">
        <v>114.21</v>
      </c>
      <c r="O37">
        <v>119.56</v>
      </c>
      <c r="P37">
        <v>134.33000000000001</v>
      </c>
      <c r="Q37">
        <v>19.34</v>
      </c>
      <c r="R37">
        <v>34.520000000000003</v>
      </c>
      <c r="S37">
        <v>25.38</v>
      </c>
      <c r="T37">
        <v>0</v>
      </c>
      <c r="U37">
        <v>389.49</v>
      </c>
      <c r="V37">
        <v>11.25</v>
      </c>
      <c r="W37">
        <v>43.49</v>
      </c>
      <c r="X37">
        <v>95.08</v>
      </c>
      <c r="Y37">
        <v>0</v>
      </c>
      <c r="Z37">
        <v>0</v>
      </c>
      <c r="AA37">
        <v>0</v>
      </c>
      <c r="AB37">
        <v>12.67</v>
      </c>
      <c r="AC37">
        <v>0</v>
      </c>
      <c r="AD37">
        <v>0</v>
      </c>
      <c r="AE37">
        <v>15.85</v>
      </c>
      <c r="AF37">
        <v>8.5299999999999994</v>
      </c>
      <c r="AG37">
        <v>40.159999999999997</v>
      </c>
      <c r="AH37">
        <v>38.26</v>
      </c>
      <c r="AI37">
        <v>0</v>
      </c>
      <c r="AJ37">
        <v>0</v>
      </c>
      <c r="AK37">
        <v>51.99</v>
      </c>
      <c r="AL37">
        <v>1.35</v>
      </c>
      <c r="AM37">
        <v>0</v>
      </c>
      <c r="AN37">
        <v>0</v>
      </c>
      <c r="AO37">
        <v>0</v>
      </c>
      <c r="AP37">
        <v>6.03</v>
      </c>
      <c r="AQ37">
        <v>14.96</v>
      </c>
      <c r="AR37">
        <v>1.6</v>
      </c>
      <c r="AS37">
        <v>4.2699999999999996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2286.33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571.98</v>
      </c>
      <c r="L38">
        <v>420.26</v>
      </c>
      <c r="M38">
        <v>88.48</v>
      </c>
      <c r="N38">
        <v>114.21</v>
      </c>
      <c r="O38">
        <v>119.56</v>
      </c>
      <c r="P38">
        <v>134.33000000000001</v>
      </c>
      <c r="Q38">
        <v>19.77</v>
      </c>
      <c r="R38">
        <v>34.520000000000003</v>
      </c>
      <c r="S38">
        <v>25.38</v>
      </c>
      <c r="T38">
        <v>0</v>
      </c>
      <c r="U38">
        <v>389.49</v>
      </c>
      <c r="V38">
        <v>11.25</v>
      </c>
      <c r="W38">
        <v>43.49</v>
      </c>
      <c r="X38">
        <v>95.08</v>
      </c>
      <c r="Y38">
        <v>0</v>
      </c>
      <c r="Z38">
        <v>0</v>
      </c>
      <c r="AA38">
        <v>0</v>
      </c>
      <c r="AB38">
        <v>12.67</v>
      </c>
      <c r="AC38">
        <v>0</v>
      </c>
      <c r="AD38">
        <v>0</v>
      </c>
      <c r="AE38">
        <v>15.85</v>
      </c>
      <c r="AF38">
        <v>8.5299999999999994</v>
      </c>
      <c r="AG38">
        <v>40.159999999999997</v>
      </c>
      <c r="AH38">
        <v>22.49</v>
      </c>
      <c r="AI38">
        <v>0</v>
      </c>
      <c r="AJ38">
        <v>0</v>
      </c>
      <c r="AK38">
        <v>51.99</v>
      </c>
      <c r="AL38">
        <v>1.35</v>
      </c>
      <c r="AM38">
        <v>0</v>
      </c>
      <c r="AN38">
        <v>0</v>
      </c>
      <c r="AO38">
        <v>0</v>
      </c>
      <c r="AP38">
        <v>1.1100000000000001</v>
      </c>
      <c r="AQ38">
        <v>14.96</v>
      </c>
      <c r="AR38">
        <v>1.6</v>
      </c>
      <c r="AS38">
        <v>4.2699999999999996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2262.0099999999998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571.98</v>
      </c>
      <c r="L39">
        <v>420.26</v>
      </c>
      <c r="M39">
        <v>88.48</v>
      </c>
      <c r="N39">
        <v>114.21</v>
      </c>
      <c r="O39">
        <v>119.56</v>
      </c>
      <c r="P39">
        <v>134.33000000000001</v>
      </c>
      <c r="Q39">
        <v>19.77</v>
      </c>
      <c r="R39">
        <v>34.520000000000003</v>
      </c>
      <c r="S39">
        <v>25.38</v>
      </c>
      <c r="T39">
        <v>0</v>
      </c>
      <c r="U39">
        <v>389.49</v>
      </c>
      <c r="V39">
        <v>11.25</v>
      </c>
      <c r="W39">
        <v>43.49</v>
      </c>
      <c r="X39">
        <v>95.08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8.5299999999999994</v>
      </c>
      <c r="AG39">
        <v>40.159999999999997</v>
      </c>
      <c r="AH39">
        <v>18.21</v>
      </c>
      <c r="AI39">
        <v>0</v>
      </c>
      <c r="AJ39">
        <v>0</v>
      </c>
      <c r="AK39">
        <v>51.99</v>
      </c>
      <c r="AL39">
        <v>1.35</v>
      </c>
      <c r="AM39">
        <v>0</v>
      </c>
      <c r="AN39">
        <v>0</v>
      </c>
      <c r="AO39">
        <v>0</v>
      </c>
      <c r="AP39">
        <v>0.74</v>
      </c>
      <c r="AQ39">
        <v>0</v>
      </c>
      <c r="AR39">
        <v>3.18</v>
      </c>
      <c r="AS39">
        <v>4.2699999999999996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2231.3099999999995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571.98</v>
      </c>
      <c r="L40">
        <v>420.26</v>
      </c>
      <c r="M40">
        <v>88.48</v>
      </c>
      <c r="N40">
        <v>114.21</v>
      </c>
      <c r="O40">
        <v>119.56</v>
      </c>
      <c r="P40">
        <v>134.33000000000001</v>
      </c>
      <c r="Q40">
        <v>19.77</v>
      </c>
      <c r="R40">
        <v>34.520000000000003</v>
      </c>
      <c r="S40">
        <v>25.38</v>
      </c>
      <c r="T40">
        <v>0</v>
      </c>
      <c r="U40">
        <v>389.49</v>
      </c>
      <c r="V40">
        <v>11.25</v>
      </c>
      <c r="W40">
        <v>43.49</v>
      </c>
      <c r="X40">
        <v>95.08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8.5299999999999994</v>
      </c>
      <c r="AG40">
        <v>40.159999999999997</v>
      </c>
      <c r="AH40">
        <v>0</v>
      </c>
      <c r="AI40">
        <v>0</v>
      </c>
      <c r="AJ40">
        <v>0</v>
      </c>
      <c r="AK40">
        <v>51.99</v>
      </c>
      <c r="AL40">
        <v>1.35</v>
      </c>
      <c r="AM40">
        <v>0</v>
      </c>
      <c r="AN40">
        <v>0</v>
      </c>
      <c r="AO40">
        <v>0</v>
      </c>
      <c r="AP40">
        <v>0.74</v>
      </c>
      <c r="AQ40">
        <v>0</v>
      </c>
      <c r="AR40">
        <v>3.18</v>
      </c>
      <c r="AS40">
        <v>4.2699999999999996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2213.0999999999995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571.98</v>
      </c>
      <c r="L41">
        <v>399.11</v>
      </c>
      <c r="M41">
        <v>88.48</v>
      </c>
      <c r="N41">
        <v>114.21</v>
      </c>
      <c r="O41">
        <v>119.56</v>
      </c>
      <c r="P41">
        <v>134.33000000000001</v>
      </c>
      <c r="Q41">
        <v>17.64</v>
      </c>
      <c r="R41">
        <v>34.520000000000003</v>
      </c>
      <c r="S41">
        <v>25.38</v>
      </c>
      <c r="T41">
        <v>0</v>
      </c>
      <c r="U41">
        <v>389.49</v>
      </c>
      <c r="V41">
        <v>11.25</v>
      </c>
      <c r="W41">
        <v>43.49</v>
      </c>
      <c r="X41">
        <v>95.08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40.159999999999997</v>
      </c>
      <c r="AH41">
        <v>0</v>
      </c>
      <c r="AI41">
        <v>0</v>
      </c>
      <c r="AJ41">
        <v>0</v>
      </c>
      <c r="AK41">
        <v>51.99</v>
      </c>
      <c r="AL41">
        <v>1.35</v>
      </c>
      <c r="AM41">
        <v>0</v>
      </c>
      <c r="AN41">
        <v>0</v>
      </c>
      <c r="AO41">
        <v>0</v>
      </c>
      <c r="AP41">
        <v>0.74</v>
      </c>
      <c r="AQ41">
        <v>0</v>
      </c>
      <c r="AR41">
        <v>4.24</v>
      </c>
      <c r="AS41">
        <v>4.2699999999999996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2190.8799999999992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571.98</v>
      </c>
      <c r="L42">
        <v>399.11</v>
      </c>
      <c r="M42">
        <v>88.48</v>
      </c>
      <c r="N42">
        <v>114.21</v>
      </c>
      <c r="O42">
        <v>119.56</v>
      </c>
      <c r="P42">
        <v>134.33000000000001</v>
      </c>
      <c r="Q42">
        <v>17.64</v>
      </c>
      <c r="R42">
        <v>34.520000000000003</v>
      </c>
      <c r="S42">
        <v>25.38</v>
      </c>
      <c r="T42">
        <v>0</v>
      </c>
      <c r="U42">
        <v>389.49</v>
      </c>
      <c r="V42">
        <v>11.25</v>
      </c>
      <c r="W42">
        <v>43.49</v>
      </c>
      <c r="X42">
        <v>95.08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40.159999999999997</v>
      </c>
      <c r="AH42">
        <v>0</v>
      </c>
      <c r="AI42">
        <v>0</v>
      </c>
      <c r="AJ42">
        <v>0</v>
      </c>
      <c r="AK42">
        <v>51.99</v>
      </c>
      <c r="AL42">
        <v>1.35</v>
      </c>
      <c r="AM42">
        <v>0</v>
      </c>
      <c r="AN42">
        <v>0</v>
      </c>
      <c r="AO42">
        <v>0</v>
      </c>
      <c r="AP42">
        <v>0.74</v>
      </c>
      <c r="AQ42">
        <v>0</v>
      </c>
      <c r="AR42">
        <v>25.48</v>
      </c>
      <c r="AS42">
        <v>4.2699999999999996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2212.1199999999994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571.98</v>
      </c>
      <c r="L43">
        <v>346.21</v>
      </c>
      <c r="M43">
        <v>62.51</v>
      </c>
      <c r="N43">
        <v>114.21</v>
      </c>
      <c r="O43">
        <v>119.56</v>
      </c>
      <c r="P43">
        <v>134.33000000000001</v>
      </c>
      <c r="Q43">
        <v>14.9</v>
      </c>
      <c r="R43">
        <v>31.7</v>
      </c>
      <c r="S43">
        <v>21.87</v>
      </c>
      <c r="T43">
        <v>0</v>
      </c>
      <c r="U43">
        <v>389.49</v>
      </c>
      <c r="V43">
        <v>10.75</v>
      </c>
      <c r="W43">
        <v>43.49</v>
      </c>
      <c r="X43">
        <v>95.08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40.159999999999997</v>
      </c>
      <c r="AH43">
        <v>0</v>
      </c>
      <c r="AI43">
        <v>0</v>
      </c>
      <c r="AJ43">
        <v>0</v>
      </c>
      <c r="AK43">
        <v>51.99</v>
      </c>
      <c r="AL43">
        <v>1.35</v>
      </c>
      <c r="AM43">
        <v>0</v>
      </c>
      <c r="AN43">
        <v>0</v>
      </c>
      <c r="AO43">
        <v>0</v>
      </c>
      <c r="AP43">
        <v>2.71</v>
      </c>
      <c r="AQ43">
        <v>0</v>
      </c>
      <c r="AR43">
        <v>25.48</v>
      </c>
      <c r="AS43">
        <v>4.2699999999999996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2125.6499999999996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571.98</v>
      </c>
      <c r="L44">
        <v>288.51</v>
      </c>
      <c r="M44">
        <v>62.51</v>
      </c>
      <c r="N44">
        <v>114.21</v>
      </c>
      <c r="O44">
        <v>119.56</v>
      </c>
      <c r="P44">
        <v>134.33000000000001</v>
      </c>
      <c r="Q44">
        <v>17.64</v>
      </c>
      <c r="R44">
        <v>31.7</v>
      </c>
      <c r="S44">
        <v>25.38</v>
      </c>
      <c r="T44">
        <v>0</v>
      </c>
      <c r="U44">
        <v>389.49</v>
      </c>
      <c r="V44">
        <v>11.25</v>
      </c>
      <c r="W44">
        <v>43.49</v>
      </c>
      <c r="X44">
        <v>95.08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40.159999999999997</v>
      </c>
      <c r="AH44">
        <v>0</v>
      </c>
      <c r="AI44">
        <v>0</v>
      </c>
      <c r="AJ44">
        <v>0</v>
      </c>
      <c r="AK44">
        <v>51.99</v>
      </c>
      <c r="AL44">
        <v>1.35</v>
      </c>
      <c r="AM44">
        <v>0</v>
      </c>
      <c r="AN44">
        <v>0</v>
      </c>
      <c r="AO44">
        <v>0</v>
      </c>
      <c r="AP44">
        <v>2.71</v>
      </c>
      <c r="AQ44">
        <v>0</v>
      </c>
      <c r="AR44">
        <v>25.48</v>
      </c>
      <c r="AS44">
        <v>4.2699999999999996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2074.6999999999998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571.98</v>
      </c>
      <c r="L45">
        <v>250.04</v>
      </c>
      <c r="M45">
        <v>62.51</v>
      </c>
      <c r="N45">
        <v>114.21</v>
      </c>
      <c r="O45">
        <v>119.56</v>
      </c>
      <c r="P45">
        <v>134.33000000000001</v>
      </c>
      <c r="Q45">
        <v>17.64</v>
      </c>
      <c r="R45">
        <v>31.7</v>
      </c>
      <c r="S45">
        <v>25.38</v>
      </c>
      <c r="T45">
        <v>0</v>
      </c>
      <c r="U45">
        <v>389.49</v>
      </c>
      <c r="V45">
        <v>11.25</v>
      </c>
      <c r="W45">
        <v>43.49</v>
      </c>
      <c r="X45">
        <v>95.08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40.159999999999997</v>
      </c>
      <c r="AH45">
        <v>0</v>
      </c>
      <c r="AI45">
        <v>0</v>
      </c>
      <c r="AJ45">
        <v>0</v>
      </c>
      <c r="AK45">
        <v>51.99</v>
      </c>
      <c r="AL45">
        <v>1.35</v>
      </c>
      <c r="AM45">
        <v>0</v>
      </c>
      <c r="AN45">
        <v>0</v>
      </c>
      <c r="AO45">
        <v>0</v>
      </c>
      <c r="AP45">
        <v>3.08</v>
      </c>
      <c r="AQ45">
        <v>0</v>
      </c>
      <c r="AR45">
        <v>3.39</v>
      </c>
      <c r="AS45">
        <v>4.2699999999999996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2014.51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571.98</v>
      </c>
      <c r="L46">
        <v>250.04</v>
      </c>
      <c r="M46">
        <v>62.51</v>
      </c>
      <c r="N46">
        <v>114.21</v>
      </c>
      <c r="O46">
        <v>119.56</v>
      </c>
      <c r="P46">
        <v>134.33000000000001</v>
      </c>
      <c r="Q46">
        <v>17.64</v>
      </c>
      <c r="R46">
        <v>34.520000000000003</v>
      </c>
      <c r="S46">
        <v>25.38</v>
      </c>
      <c r="T46">
        <v>0</v>
      </c>
      <c r="U46">
        <v>389.49</v>
      </c>
      <c r="V46">
        <v>11.25</v>
      </c>
      <c r="W46">
        <v>43.49</v>
      </c>
      <c r="X46">
        <v>95.08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40.159999999999997</v>
      </c>
      <c r="AH46">
        <v>0</v>
      </c>
      <c r="AI46">
        <v>0</v>
      </c>
      <c r="AJ46">
        <v>0</v>
      </c>
      <c r="AK46">
        <v>51.99</v>
      </c>
      <c r="AL46">
        <v>1.35</v>
      </c>
      <c r="AM46">
        <v>0</v>
      </c>
      <c r="AN46">
        <v>0</v>
      </c>
      <c r="AO46">
        <v>0</v>
      </c>
      <c r="AP46">
        <v>3.08</v>
      </c>
      <c r="AQ46">
        <v>0</v>
      </c>
      <c r="AR46">
        <v>1.07</v>
      </c>
      <c r="AS46">
        <v>4.2699999999999996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2015.0099999999998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515.24</v>
      </c>
      <c r="L47">
        <v>250.04</v>
      </c>
      <c r="M47">
        <v>62.51</v>
      </c>
      <c r="N47">
        <v>114.21</v>
      </c>
      <c r="O47">
        <v>119.56</v>
      </c>
      <c r="P47">
        <v>134.33000000000001</v>
      </c>
      <c r="Q47">
        <v>17.64</v>
      </c>
      <c r="R47">
        <v>31.02</v>
      </c>
      <c r="S47">
        <v>22.9</v>
      </c>
      <c r="T47">
        <v>0</v>
      </c>
      <c r="U47">
        <v>389.49</v>
      </c>
      <c r="V47">
        <v>11.25</v>
      </c>
      <c r="W47">
        <v>43.49</v>
      </c>
      <c r="X47">
        <v>95.08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40.159999999999997</v>
      </c>
      <c r="AH47">
        <v>0</v>
      </c>
      <c r="AI47">
        <v>0</v>
      </c>
      <c r="AJ47">
        <v>0</v>
      </c>
      <c r="AK47">
        <v>51.99</v>
      </c>
      <c r="AL47">
        <v>1.35</v>
      </c>
      <c r="AM47">
        <v>0</v>
      </c>
      <c r="AN47">
        <v>0</v>
      </c>
      <c r="AO47">
        <v>0</v>
      </c>
      <c r="AP47">
        <v>3.08</v>
      </c>
      <c r="AQ47">
        <v>0</v>
      </c>
      <c r="AR47">
        <v>1.07</v>
      </c>
      <c r="AS47">
        <v>4.2699999999999996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1952.2899999999997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495.82</v>
      </c>
      <c r="L48">
        <v>250.04</v>
      </c>
      <c r="M48">
        <v>62.51</v>
      </c>
      <c r="N48">
        <v>114.21</v>
      </c>
      <c r="O48">
        <v>119.56</v>
      </c>
      <c r="P48">
        <v>134.33000000000001</v>
      </c>
      <c r="Q48">
        <v>17.64</v>
      </c>
      <c r="R48">
        <v>28.78</v>
      </c>
      <c r="S48">
        <v>22.64</v>
      </c>
      <c r="T48">
        <v>0</v>
      </c>
      <c r="U48">
        <v>389.49</v>
      </c>
      <c r="V48">
        <v>11.25</v>
      </c>
      <c r="W48">
        <v>43.49</v>
      </c>
      <c r="X48">
        <v>95.08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40.159999999999997</v>
      </c>
      <c r="AH48">
        <v>0</v>
      </c>
      <c r="AI48">
        <v>0</v>
      </c>
      <c r="AJ48">
        <v>0</v>
      </c>
      <c r="AK48">
        <v>51.99</v>
      </c>
      <c r="AL48">
        <v>1.35</v>
      </c>
      <c r="AM48">
        <v>0</v>
      </c>
      <c r="AN48">
        <v>0</v>
      </c>
      <c r="AO48">
        <v>0</v>
      </c>
      <c r="AP48">
        <v>3.08</v>
      </c>
      <c r="AQ48">
        <v>0</v>
      </c>
      <c r="AR48">
        <v>1.07</v>
      </c>
      <c r="AS48">
        <v>4.2699999999999996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1930.37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474.67</v>
      </c>
      <c r="L49">
        <v>232.73</v>
      </c>
      <c r="M49">
        <v>69.150000000000006</v>
      </c>
      <c r="N49">
        <v>114.21</v>
      </c>
      <c r="O49">
        <v>119.56</v>
      </c>
      <c r="P49">
        <v>134.33000000000001</v>
      </c>
      <c r="Q49">
        <v>14.9</v>
      </c>
      <c r="R49">
        <v>25.97</v>
      </c>
      <c r="S49">
        <v>19.13</v>
      </c>
      <c r="T49">
        <v>0</v>
      </c>
      <c r="U49">
        <v>389.49</v>
      </c>
      <c r="V49">
        <v>11.25</v>
      </c>
      <c r="W49">
        <v>43.49</v>
      </c>
      <c r="X49">
        <v>95.08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40.159999999999997</v>
      </c>
      <c r="AH49">
        <v>0</v>
      </c>
      <c r="AI49">
        <v>0</v>
      </c>
      <c r="AJ49">
        <v>0</v>
      </c>
      <c r="AK49">
        <v>51.99</v>
      </c>
      <c r="AL49">
        <v>1.35</v>
      </c>
      <c r="AM49">
        <v>0</v>
      </c>
      <c r="AN49">
        <v>0</v>
      </c>
      <c r="AO49">
        <v>0</v>
      </c>
      <c r="AP49">
        <v>3.7</v>
      </c>
      <c r="AQ49">
        <v>0</v>
      </c>
      <c r="AR49">
        <v>1.07</v>
      </c>
      <c r="AS49">
        <v>4.2699999999999996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1890.11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447.74</v>
      </c>
      <c r="L50">
        <v>232.73</v>
      </c>
      <c r="M50">
        <v>82.42</v>
      </c>
      <c r="N50">
        <v>114.21</v>
      </c>
      <c r="O50">
        <v>119.56</v>
      </c>
      <c r="P50">
        <v>134.33000000000001</v>
      </c>
      <c r="Q50">
        <v>14.9</v>
      </c>
      <c r="R50">
        <v>25.97</v>
      </c>
      <c r="S50">
        <v>19.13</v>
      </c>
      <c r="T50">
        <v>0</v>
      </c>
      <c r="U50">
        <v>389.49</v>
      </c>
      <c r="V50">
        <v>11.25</v>
      </c>
      <c r="W50">
        <v>43.49</v>
      </c>
      <c r="X50">
        <v>95.08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40.159999999999997</v>
      </c>
      <c r="AH50">
        <v>0</v>
      </c>
      <c r="AI50">
        <v>0</v>
      </c>
      <c r="AJ50">
        <v>0</v>
      </c>
      <c r="AK50">
        <v>51.99</v>
      </c>
      <c r="AL50">
        <v>1.35</v>
      </c>
      <c r="AM50">
        <v>0</v>
      </c>
      <c r="AN50">
        <v>0</v>
      </c>
      <c r="AO50">
        <v>0</v>
      </c>
      <c r="AP50">
        <v>3.7</v>
      </c>
      <c r="AQ50">
        <v>0</v>
      </c>
      <c r="AR50">
        <v>1.07</v>
      </c>
      <c r="AS50">
        <v>4.2699999999999996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1876.45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426.85</v>
      </c>
      <c r="L51">
        <v>232.73</v>
      </c>
      <c r="M51">
        <v>88.48</v>
      </c>
      <c r="N51">
        <v>114.21</v>
      </c>
      <c r="O51">
        <v>119.56</v>
      </c>
      <c r="P51">
        <v>134.33000000000001</v>
      </c>
      <c r="Q51">
        <v>14.9</v>
      </c>
      <c r="R51">
        <v>25.97</v>
      </c>
      <c r="S51">
        <v>19.13</v>
      </c>
      <c r="T51">
        <v>0</v>
      </c>
      <c r="U51">
        <v>389.49</v>
      </c>
      <c r="V51">
        <v>11.25</v>
      </c>
      <c r="W51">
        <v>43.49</v>
      </c>
      <c r="X51">
        <v>95.08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40.159999999999997</v>
      </c>
      <c r="AH51">
        <v>0</v>
      </c>
      <c r="AI51">
        <v>0</v>
      </c>
      <c r="AJ51">
        <v>0</v>
      </c>
      <c r="AK51">
        <v>51.99</v>
      </c>
      <c r="AL51">
        <v>1.35</v>
      </c>
      <c r="AM51">
        <v>0</v>
      </c>
      <c r="AN51">
        <v>0</v>
      </c>
      <c r="AO51">
        <v>0</v>
      </c>
      <c r="AP51">
        <v>3.7</v>
      </c>
      <c r="AQ51">
        <v>0</v>
      </c>
      <c r="AR51">
        <v>1.07</v>
      </c>
      <c r="AS51">
        <v>10.35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1851.8500000000001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378.09</v>
      </c>
      <c r="L52">
        <v>232.73</v>
      </c>
      <c r="M52">
        <v>88.48</v>
      </c>
      <c r="N52">
        <v>114.21</v>
      </c>
      <c r="O52">
        <v>119.56</v>
      </c>
      <c r="P52">
        <v>134.33000000000001</v>
      </c>
      <c r="Q52">
        <v>14.9</v>
      </c>
      <c r="R52">
        <v>25.97</v>
      </c>
      <c r="S52">
        <v>19.13</v>
      </c>
      <c r="T52">
        <v>0</v>
      </c>
      <c r="U52">
        <v>389.49</v>
      </c>
      <c r="V52">
        <v>11.25</v>
      </c>
      <c r="W52">
        <v>43.49</v>
      </c>
      <c r="X52">
        <v>95.08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40.159999999999997</v>
      </c>
      <c r="AH52">
        <v>0</v>
      </c>
      <c r="AI52">
        <v>0</v>
      </c>
      <c r="AJ52">
        <v>0</v>
      </c>
      <c r="AK52">
        <v>51.99</v>
      </c>
      <c r="AL52">
        <v>1.35</v>
      </c>
      <c r="AM52">
        <v>0</v>
      </c>
      <c r="AN52">
        <v>0</v>
      </c>
      <c r="AO52">
        <v>0</v>
      </c>
      <c r="AP52">
        <v>3.7</v>
      </c>
      <c r="AQ52">
        <v>0</v>
      </c>
      <c r="AR52">
        <v>1.07</v>
      </c>
      <c r="AS52">
        <v>18.11</v>
      </c>
      <c r="AT52">
        <v>17.559999999999999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1809.1799999999998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323.27</v>
      </c>
      <c r="L53">
        <v>232.73</v>
      </c>
      <c r="M53">
        <v>88.48</v>
      </c>
      <c r="N53">
        <v>114.21</v>
      </c>
      <c r="O53">
        <v>119.56</v>
      </c>
      <c r="P53">
        <v>134.33000000000001</v>
      </c>
      <c r="Q53">
        <v>14.9</v>
      </c>
      <c r="R53">
        <v>25.97</v>
      </c>
      <c r="S53">
        <v>19.13</v>
      </c>
      <c r="T53">
        <v>0</v>
      </c>
      <c r="U53">
        <v>389.49</v>
      </c>
      <c r="V53">
        <v>11.25</v>
      </c>
      <c r="W53">
        <v>43.49</v>
      </c>
      <c r="X53">
        <v>95.08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40.159999999999997</v>
      </c>
      <c r="AH53">
        <v>0</v>
      </c>
      <c r="AI53">
        <v>0</v>
      </c>
      <c r="AJ53">
        <v>0</v>
      </c>
      <c r="AK53">
        <v>51.99</v>
      </c>
      <c r="AL53">
        <v>1.35</v>
      </c>
      <c r="AM53">
        <v>0</v>
      </c>
      <c r="AN53">
        <v>0</v>
      </c>
      <c r="AO53">
        <v>0</v>
      </c>
      <c r="AP53">
        <v>8.01</v>
      </c>
      <c r="AQ53">
        <v>0</v>
      </c>
      <c r="AR53">
        <v>1.07</v>
      </c>
      <c r="AS53">
        <v>18.11</v>
      </c>
      <c r="AT53">
        <v>17.03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1758.1399999999999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279.02999999999997</v>
      </c>
      <c r="L54">
        <v>232.73</v>
      </c>
      <c r="M54">
        <v>88.48</v>
      </c>
      <c r="N54">
        <v>114.21</v>
      </c>
      <c r="O54">
        <v>119.56</v>
      </c>
      <c r="P54">
        <v>134.33000000000001</v>
      </c>
      <c r="Q54">
        <v>14.9</v>
      </c>
      <c r="R54">
        <v>25.97</v>
      </c>
      <c r="S54">
        <v>19.13</v>
      </c>
      <c r="T54">
        <v>0</v>
      </c>
      <c r="U54">
        <v>389.49</v>
      </c>
      <c r="V54">
        <v>11.25</v>
      </c>
      <c r="W54">
        <v>43.49</v>
      </c>
      <c r="X54">
        <v>95.08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40.159999999999997</v>
      </c>
      <c r="AH54">
        <v>0</v>
      </c>
      <c r="AI54">
        <v>0</v>
      </c>
      <c r="AJ54">
        <v>0</v>
      </c>
      <c r="AK54">
        <v>51.99</v>
      </c>
      <c r="AL54">
        <v>1.35</v>
      </c>
      <c r="AM54">
        <v>0</v>
      </c>
      <c r="AN54">
        <v>0</v>
      </c>
      <c r="AO54">
        <v>0</v>
      </c>
      <c r="AP54">
        <v>8.01</v>
      </c>
      <c r="AQ54">
        <v>0</v>
      </c>
      <c r="AR54">
        <v>1.07</v>
      </c>
      <c r="AS54">
        <v>18.11</v>
      </c>
      <c r="AT54">
        <v>18.760000000000002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1715.6299999999999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229.98</v>
      </c>
      <c r="L55">
        <v>232.73</v>
      </c>
      <c r="M55">
        <v>88.48</v>
      </c>
      <c r="N55">
        <v>114.21</v>
      </c>
      <c r="O55">
        <v>119.56</v>
      </c>
      <c r="P55">
        <v>134.33000000000001</v>
      </c>
      <c r="Q55">
        <v>14.9</v>
      </c>
      <c r="R55">
        <v>25.97</v>
      </c>
      <c r="S55">
        <v>19.13</v>
      </c>
      <c r="T55">
        <v>0</v>
      </c>
      <c r="U55">
        <v>389.49</v>
      </c>
      <c r="V55">
        <v>10.75</v>
      </c>
      <c r="W55">
        <v>37.49</v>
      </c>
      <c r="X55">
        <v>81.96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40.159999999999997</v>
      </c>
      <c r="AH55">
        <v>0</v>
      </c>
      <c r="AI55">
        <v>0</v>
      </c>
      <c r="AJ55">
        <v>0</v>
      </c>
      <c r="AK55">
        <v>51.99</v>
      </c>
      <c r="AL55">
        <v>1.35</v>
      </c>
      <c r="AM55">
        <v>0</v>
      </c>
      <c r="AN55">
        <v>0</v>
      </c>
      <c r="AO55">
        <v>0</v>
      </c>
      <c r="AP55">
        <v>4.43</v>
      </c>
      <c r="AQ55">
        <v>0</v>
      </c>
      <c r="AR55">
        <v>1.07</v>
      </c>
      <c r="AS55">
        <v>18.11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1643.8500000000001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201.13</v>
      </c>
      <c r="L56">
        <v>232.73</v>
      </c>
      <c r="M56">
        <v>88.48</v>
      </c>
      <c r="N56">
        <v>114.21</v>
      </c>
      <c r="O56">
        <v>119.56</v>
      </c>
      <c r="P56">
        <v>134.33000000000001</v>
      </c>
      <c r="Q56">
        <v>14.9</v>
      </c>
      <c r="R56">
        <v>25.97</v>
      </c>
      <c r="S56">
        <v>19.13</v>
      </c>
      <c r="T56">
        <v>0</v>
      </c>
      <c r="U56">
        <v>389.49</v>
      </c>
      <c r="V56">
        <v>10.75</v>
      </c>
      <c r="W56">
        <v>37.49</v>
      </c>
      <c r="X56">
        <v>81.96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40.159999999999997</v>
      </c>
      <c r="AH56">
        <v>0</v>
      </c>
      <c r="AI56">
        <v>0</v>
      </c>
      <c r="AJ56">
        <v>0</v>
      </c>
      <c r="AK56">
        <v>51.99</v>
      </c>
      <c r="AL56">
        <v>1.35</v>
      </c>
      <c r="AM56">
        <v>0</v>
      </c>
      <c r="AN56">
        <v>0</v>
      </c>
      <c r="AO56">
        <v>0</v>
      </c>
      <c r="AP56">
        <v>4.43</v>
      </c>
      <c r="AQ56">
        <v>0</v>
      </c>
      <c r="AR56">
        <v>1.07</v>
      </c>
      <c r="AS56">
        <v>10.35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1607.2400000000002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196.32</v>
      </c>
      <c r="L57">
        <v>232.73</v>
      </c>
      <c r="M57">
        <v>88.48</v>
      </c>
      <c r="N57">
        <v>114.21</v>
      </c>
      <c r="O57">
        <v>119.56</v>
      </c>
      <c r="P57">
        <v>134.33000000000001</v>
      </c>
      <c r="Q57">
        <v>14.9</v>
      </c>
      <c r="R57">
        <v>25.97</v>
      </c>
      <c r="S57">
        <v>19.13</v>
      </c>
      <c r="T57">
        <v>0</v>
      </c>
      <c r="U57">
        <v>389.49</v>
      </c>
      <c r="V57">
        <v>10.75</v>
      </c>
      <c r="W57">
        <v>37.49</v>
      </c>
      <c r="X57">
        <v>81.96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40.159999999999997</v>
      </c>
      <c r="AH57">
        <v>0</v>
      </c>
      <c r="AI57">
        <v>0</v>
      </c>
      <c r="AJ57">
        <v>0</v>
      </c>
      <c r="AK57">
        <v>51.99</v>
      </c>
      <c r="AL57">
        <v>1.35</v>
      </c>
      <c r="AM57">
        <v>0</v>
      </c>
      <c r="AN57">
        <v>0</v>
      </c>
      <c r="AO57">
        <v>0</v>
      </c>
      <c r="AP57">
        <v>4.43</v>
      </c>
      <c r="AQ57">
        <v>0</v>
      </c>
      <c r="AR57">
        <v>1.07</v>
      </c>
      <c r="AS57">
        <v>4.2699999999999996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1596.35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211.71</v>
      </c>
      <c r="L58">
        <v>232.73</v>
      </c>
      <c r="M58">
        <v>88.48</v>
      </c>
      <c r="N58">
        <v>114.21</v>
      </c>
      <c r="O58">
        <v>119.56</v>
      </c>
      <c r="P58">
        <v>134.33000000000001</v>
      </c>
      <c r="Q58">
        <v>14.9</v>
      </c>
      <c r="R58">
        <v>25.97</v>
      </c>
      <c r="S58">
        <v>19.13</v>
      </c>
      <c r="T58">
        <v>0</v>
      </c>
      <c r="U58">
        <v>389.49</v>
      </c>
      <c r="V58">
        <v>10.75</v>
      </c>
      <c r="W58">
        <v>37.49</v>
      </c>
      <c r="X58">
        <v>81.96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40.159999999999997</v>
      </c>
      <c r="AH58">
        <v>0</v>
      </c>
      <c r="AI58">
        <v>0</v>
      </c>
      <c r="AJ58">
        <v>0</v>
      </c>
      <c r="AK58">
        <v>51.99</v>
      </c>
      <c r="AL58">
        <v>1.35</v>
      </c>
      <c r="AM58">
        <v>0</v>
      </c>
      <c r="AN58">
        <v>0</v>
      </c>
      <c r="AO58">
        <v>0</v>
      </c>
      <c r="AP58">
        <v>4.43</v>
      </c>
      <c r="AQ58">
        <v>0</v>
      </c>
      <c r="AR58">
        <v>1.07</v>
      </c>
      <c r="AS58">
        <v>4.2699999999999996</v>
      </c>
      <c r="AT58">
        <v>18.72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1611.2300000000002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212.67</v>
      </c>
      <c r="L59">
        <v>232.73</v>
      </c>
      <c r="M59">
        <v>88.48</v>
      </c>
      <c r="N59">
        <v>114.21</v>
      </c>
      <c r="O59">
        <v>119.56</v>
      </c>
      <c r="P59">
        <v>134.33000000000001</v>
      </c>
      <c r="Q59">
        <v>14.9</v>
      </c>
      <c r="R59">
        <v>25.97</v>
      </c>
      <c r="S59">
        <v>19.13</v>
      </c>
      <c r="T59">
        <v>0</v>
      </c>
      <c r="U59">
        <v>389.49</v>
      </c>
      <c r="V59">
        <v>10.75</v>
      </c>
      <c r="W59">
        <v>37.49</v>
      </c>
      <c r="X59">
        <v>81.96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40.159999999999997</v>
      </c>
      <c r="AH59">
        <v>0</v>
      </c>
      <c r="AI59">
        <v>0</v>
      </c>
      <c r="AJ59">
        <v>0</v>
      </c>
      <c r="AK59">
        <v>51.99</v>
      </c>
      <c r="AL59">
        <v>1.35</v>
      </c>
      <c r="AM59">
        <v>0</v>
      </c>
      <c r="AN59">
        <v>0</v>
      </c>
      <c r="AO59">
        <v>0</v>
      </c>
      <c r="AP59">
        <v>4.43</v>
      </c>
      <c r="AQ59">
        <v>0</v>
      </c>
      <c r="AR59">
        <v>1.6</v>
      </c>
      <c r="AS59">
        <v>4.2699999999999996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1613.2300000000002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229.98</v>
      </c>
      <c r="L60">
        <v>232.73</v>
      </c>
      <c r="M60">
        <v>88.48</v>
      </c>
      <c r="N60">
        <v>114.21</v>
      </c>
      <c r="O60">
        <v>119.56</v>
      </c>
      <c r="P60">
        <v>134.33000000000001</v>
      </c>
      <c r="Q60">
        <v>14.9</v>
      </c>
      <c r="R60">
        <v>25.97</v>
      </c>
      <c r="S60">
        <v>19.13</v>
      </c>
      <c r="T60">
        <v>0</v>
      </c>
      <c r="U60">
        <v>389.49</v>
      </c>
      <c r="V60">
        <v>10.75</v>
      </c>
      <c r="W60">
        <v>37.49</v>
      </c>
      <c r="X60">
        <v>81.96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40.159999999999997</v>
      </c>
      <c r="AH60">
        <v>0</v>
      </c>
      <c r="AI60">
        <v>0</v>
      </c>
      <c r="AJ60">
        <v>0</v>
      </c>
      <c r="AK60">
        <v>51.99</v>
      </c>
      <c r="AL60">
        <v>8.93</v>
      </c>
      <c r="AM60">
        <v>0</v>
      </c>
      <c r="AN60">
        <v>0</v>
      </c>
      <c r="AO60">
        <v>0</v>
      </c>
      <c r="AP60">
        <v>4.43</v>
      </c>
      <c r="AQ60">
        <v>0</v>
      </c>
      <c r="AR60">
        <v>1.6</v>
      </c>
      <c r="AS60">
        <v>4.2699999999999996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1638.1200000000003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</v>
      </c>
      <c r="L61">
        <v>232.73</v>
      </c>
      <c r="M61">
        <v>88.48</v>
      </c>
      <c r="N61">
        <v>114.21</v>
      </c>
      <c r="O61">
        <v>119.56</v>
      </c>
      <c r="P61">
        <v>134.33000000000001</v>
      </c>
      <c r="Q61">
        <v>14.9</v>
      </c>
      <c r="R61">
        <v>25.97</v>
      </c>
      <c r="S61">
        <v>19.13</v>
      </c>
      <c r="T61">
        <v>0</v>
      </c>
      <c r="U61">
        <v>389.49</v>
      </c>
      <c r="V61">
        <v>10.75</v>
      </c>
      <c r="W61">
        <v>37.49</v>
      </c>
      <c r="X61">
        <v>81.96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40.159999999999997</v>
      </c>
      <c r="AH61">
        <v>0</v>
      </c>
      <c r="AI61">
        <v>0</v>
      </c>
      <c r="AJ61">
        <v>0</v>
      </c>
      <c r="AK61">
        <v>51.99</v>
      </c>
      <c r="AL61">
        <v>40.229999999999997</v>
      </c>
      <c r="AM61">
        <v>0</v>
      </c>
      <c r="AN61">
        <v>0</v>
      </c>
      <c r="AO61">
        <v>0</v>
      </c>
      <c r="AP61">
        <v>4.43</v>
      </c>
      <c r="AQ61">
        <v>0</v>
      </c>
      <c r="AR61">
        <v>1.07</v>
      </c>
      <c r="AS61">
        <v>4.2699999999999996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1693.9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276.14</v>
      </c>
      <c r="L62">
        <v>232.73</v>
      </c>
      <c r="M62">
        <v>88.48</v>
      </c>
      <c r="N62">
        <v>114.21</v>
      </c>
      <c r="O62">
        <v>119.56</v>
      </c>
      <c r="P62">
        <v>134.33000000000001</v>
      </c>
      <c r="Q62">
        <v>14.9</v>
      </c>
      <c r="R62">
        <v>25.97</v>
      </c>
      <c r="S62">
        <v>19.13</v>
      </c>
      <c r="T62">
        <v>0</v>
      </c>
      <c r="U62">
        <v>389.49</v>
      </c>
      <c r="V62">
        <v>10.75</v>
      </c>
      <c r="W62">
        <v>37.49</v>
      </c>
      <c r="X62">
        <v>81.96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40.159999999999997</v>
      </c>
      <c r="AH62">
        <v>0</v>
      </c>
      <c r="AI62">
        <v>0</v>
      </c>
      <c r="AJ62">
        <v>0</v>
      </c>
      <c r="AK62">
        <v>51.99</v>
      </c>
      <c r="AL62">
        <v>40.229999999999997</v>
      </c>
      <c r="AM62">
        <v>0</v>
      </c>
      <c r="AN62">
        <v>0</v>
      </c>
      <c r="AO62">
        <v>0</v>
      </c>
      <c r="AP62">
        <v>4.43</v>
      </c>
      <c r="AQ62">
        <v>0</v>
      </c>
      <c r="AR62">
        <v>1.07</v>
      </c>
      <c r="AS62">
        <v>4.2699999999999996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1715.0500000000004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325.42</v>
      </c>
      <c r="L63">
        <v>232.73</v>
      </c>
      <c r="M63">
        <v>88.48</v>
      </c>
      <c r="N63">
        <v>114.21</v>
      </c>
      <c r="O63">
        <v>119.56</v>
      </c>
      <c r="P63">
        <v>134.33000000000001</v>
      </c>
      <c r="Q63">
        <v>14.9</v>
      </c>
      <c r="R63">
        <v>25.97</v>
      </c>
      <c r="S63">
        <v>19.13</v>
      </c>
      <c r="T63">
        <v>0</v>
      </c>
      <c r="U63">
        <v>389.49</v>
      </c>
      <c r="V63">
        <v>10.75</v>
      </c>
      <c r="W63">
        <v>37.49</v>
      </c>
      <c r="X63">
        <v>81.96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40.159999999999997</v>
      </c>
      <c r="AH63">
        <v>0</v>
      </c>
      <c r="AI63">
        <v>0</v>
      </c>
      <c r="AJ63">
        <v>0</v>
      </c>
      <c r="AK63">
        <v>51.99</v>
      </c>
      <c r="AL63">
        <v>40.229999999999997</v>
      </c>
      <c r="AM63">
        <v>0</v>
      </c>
      <c r="AN63">
        <v>0</v>
      </c>
      <c r="AO63">
        <v>0</v>
      </c>
      <c r="AP63">
        <v>4.43</v>
      </c>
      <c r="AQ63">
        <v>0</v>
      </c>
      <c r="AR63">
        <v>1.07</v>
      </c>
      <c r="AS63">
        <v>4.2699999999999996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1764.3300000000004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409.82</v>
      </c>
      <c r="L64">
        <v>232.73</v>
      </c>
      <c r="M64">
        <v>88.48</v>
      </c>
      <c r="N64">
        <v>114.21</v>
      </c>
      <c r="O64">
        <v>119.56</v>
      </c>
      <c r="P64">
        <v>134.33000000000001</v>
      </c>
      <c r="Q64">
        <v>14.9</v>
      </c>
      <c r="R64">
        <v>25.97</v>
      </c>
      <c r="S64">
        <v>19.13</v>
      </c>
      <c r="T64">
        <v>0</v>
      </c>
      <c r="U64">
        <v>389.49</v>
      </c>
      <c r="V64">
        <v>10.75</v>
      </c>
      <c r="W64">
        <v>37.49</v>
      </c>
      <c r="X64">
        <v>81.96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40.159999999999997</v>
      </c>
      <c r="AH64">
        <v>0</v>
      </c>
      <c r="AI64">
        <v>0</v>
      </c>
      <c r="AJ64">
        <v>0</v>
      </c>
      <c r="AK64">
        <v>51.99</v>
      </c>
      <c r="AL64">
        <v>40.229999999999997</v>
      </c>
      <c r="AM64">
        <v>0</v>
      </c>
      <c r="AN64">
        <v>0</v>
      </c>
      <c r="AO64">
        <v>0</v>
      </c>
      <c r="AP64">
        <v>4.43</v>
      </c>
      <c r="AQ64">
        <v>14.96</v>
      </c>
      <c r="AR64">
        <v>1.07</v>
      </c>
      <c r="AS64">
        <v>4.2699999999999996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1863.6900000000003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409.82</v>
      </c>
      <c r="L65">
        <v>232.73</v>
      </c>
      <c r="M65">
        <v>88.48</v>
      </c>
      <c r="N65">
        <v>114.21</v>
      </c>
      <c r="O65">
        <v>119.56</v>
      </c>
      <c r="P65">
        <v>134.33000000000001</v>
      </c>
      <c r="Q65">
        <v>14.9</v>
      </c>
      <c r="R65">
        <v>25.97</v>
      </c>
      <c r="S65">
        <v>19.13</v>
      </c>
      <c r="T65">
        <v>0</v>
      </c>
      <c r="U65">
        <v>389.49</v>
      </c>
      <c r="V65">
        <v>10.75</v>
      </c>
      <c r="W65">
        <v>41.69</v>
      </c>
      <c r="X65">
        <v>95.08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40.159999999999997</v>
      </c>
      <c r="AH65">
        <v>0</v>
      </c>
      <c r="AI65">
        <v>0</v>
      </c>
      <c r="AJ65">
        <v>0</v>
      </c>
      <c r="AK65">
        <v>51.99</v>
      </c>
      <c r="AL65">
        <v>8.93</v>
      </c>
      <c r="AM65">
        <v>0</v>
      </c>
      <c r="AN65">
        <v>0</v>
      </c>
      <c r="AO65">
        <v>0</v>
      </c>
      <c r="AP65">
        <v>5.54</v>
      </c>
      <c r="AQ65">
        <v>14.96</v>
      </c>
      <c r="AR65">
        <v>1.07</v>
      </c>
      <c r="AS65">
        <v>4.2699999999999996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1850.8200000000002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433.86</v>
      </c>
      <c r="L66">
        <v>232.73</v>
      </c>
      <c r="M66">
        <v>88.48</v>
      </c>
      <c r="N66">
        <v>114.21</v>
      </c>
      <c r="O66">
        <v>119.56</v>
      </c>
      <c r="P66">
        <v>134.33000000000001</v>
      </c>
      <c r="Q66">
        <v>17.64</v>
      </c>
      <c r="R66">
        <v>28.78</v>
      </c>
      <c r="S66">
        <v>22.64</v>
      </c>
      <c r="T66">
        <v>0</v>
      </c>
      <c r="U66">
        <v>389.49</v>
      </c>
      <c r="V66">
        <v>11.25</v>
      </c>
      <c r="W66">
        <v>43.49</v>
      </c>
      <c r="X66">
        <v>95.08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40.159999999999997</v>
      </c>
      <c r="AH66">
        <v>0</v>
      </c>
      <c r="AI66">
        <v>0</v>
      </c>
      <c r="AJ66">
        <v>0</v>
      </c>
      <c r="AK66">
        <v>51.99</v>
      </c>
      <c r="AL66">
        <v>1.35</v>
      </c>
      <c r="AM66">
        <v>0</v>
      </c>
      <c r="AN66">
        <v>0</v>
      </c>
      <c r="AO66">
        <v>0</v>
      </c>
      <c r="AP66">
        <v>5.54</v>
      </c>
      <c r="AQ66">
        <v>29.94</v>
      </c>
      <c r="AR66">
        <v>1.07</v>
      </c>
      <c r="AS66">
        <v>4.2699999999999996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1893.6200000000001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471.37</v>
      </c>
      <c r="L67">
        <v>232.73</v>
      </c>
      <c r="M67">
        <v>88.48</v>
      </c>
      <c r="N67">
        <v>114.21</v>
      </c>
      <c r="O67">
        <v>119.56</v>
      </c>
      <c r="P67">
        <v>134.33000000000001</v>
      </c>
      <c r="Q67">
        <v>17.64</v>
      </c>
      <c r="R67">
        <v>28.78</v>
      </c>
      <c r="S67">
        <v>22.64</v>
      </c>
      <c r="T67">
        <v>0</v>
      </c>
      <c r="U67">
        <v>389.49</v>
      </c>
      <c r="V67">
        <v>11.25</v>
      </c>
      <c r="W67">
        <v>43.49</v>
      </c>
      <c r="X67">
        <v>95.08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40.159999999999997</v>
      </c>
      <c r="AH67">
        <v>0</v>
      </c>
      <c r="AI67">
        <v>0</v>
      </c>
      <c r="AJ67">
        <v>0</v>
      </c>
      <c r="AK67">
        <v>51.99</v>
      </c>
      <c r="AL67">
        <v>1.35</v>
      </c>
      <c r="AM67">
        <v>0</v>
      </c>
      <c r="AN67">
        <v>0</v>
      </c>
      <c r="AO67">
        <v>0</v>
      </c>
      <c r="AP67">
        <v>3.58</v>
      </c>
      <c r="AQ67">
        <v>29.94</v>
      </c>
      <c r="AR67">
        <v>1.07</v>
      </c>
      <c r="AS67">
        <v>4.2699999999999996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1929.17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552.77</v>
      </c>
      <c r="L68">
        <v>232.73</v>
      </c>
      <c r="M68">
        <v>88.48</v>
      </c>
      <c r="N68">
        <v>114.21</v>
      </c>
      <c r="O68">
        <v>119.56</v>
      </c>
      <c r="P68">
        <v>134.33000000000001</v>
      </c>
      <c r="Q68">
        <v>17.64</v>
      </c>
      <c r="R68">
        <v>25.97</v>
      </c>
      <c r="S68">
        <v>22.64</v>
      </c>
      <c r="T68">
        <v>0</v>
      </c>
      <c r="U68">
        <v>389.49</v>
      </c>
      <c r="V68">
        <v>11.25</v>
      </c>
      <c r="W68">
        <v>43.49</v>
      </c>
      <c r="X68">
        <v>95.08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40.159999999999997</v>
      </c>
      <c r="AH68">
        <v>0</v>
      </c>
      <c r="AI68">
        <v>0</v>
      </c>
      <c r="AJ68">
        <v>0</v>
      </c>
      <c r="AK68">
        <v>51.99</v>
      </c>
      <c r="AL68">
        <v>1.35</v>
      </c>
      <c r="AM68">
        <v>0</v>
      </c>
      <c r="AN68">
        <v>0</v>
      </c>
      <c r="AO68">
        <v>0</v>
      </c>
      <c r="AP68">
        <v>3.58</v>
      </c>
      <c r="AQ68">
        <v>29.94</v>
      </c>
      <c r="AR68">
        <v>1.07</v>
      </c>
      <c r="AS68">
        <v>4.2699999999999996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2007.76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547.94000000000005</v>
      </c>
      <c r="L69">
        <v>253.89</v>
      </c>
      <c r="M69">
        <v>88.48</v>
      </c>
      <c r="N69">
        <v>114.21</v>
      </c>
      <c r="O69">
        <v>119.56</v>
      </c>
      <c r="P69">
        <v>134.33000000000001</v>
      </c>
      <c r="Q69">
        <v>19.32</v>
      </c>
      <c r="R69">
        <v>29.91</v>
      </c>
      <c r="S69">
        <v>24.83</v>
      </c>
      <c r="T69">
        <v>0</v>
      </c>
      <c r="U69">
        <v>389.49</v>
      </c>
      <c r="V69">
        <v>11.25</v>
      </c>
      <c r="W69">
        <v>43.49</v>
      </c>
      <c r="X69">
        <v>95.08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40.159999999999997</v>
      </c>
      <c r="AH69">
        <v>22.49</v>
      </c>
      <c r="AI69">
        <v>0</v>
      </c>
      <c r="AJ69">
        <v>0</v>
      </c>
      <c r="AK69">
        <v>51.99</v>
      </c>
      <c r="AL69">
        <v>1.35</v>
      </c>
      <c r="AM69">
        <v>0</v>
      </c>
      <c r="AN69">
        <v>0</v>
      </c>
      <c r="AO69">
        <v>0</v>
      </c>
      <c r="AP69">
        <v>3.58</v>
      </c>
      <c r="AQ69">
        <v>44.9</v>
      </c>
      <c r="AR69">
        <v>1.07</v>
      </c>
      <c r="AS69">
        <v>4.2699999999999996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2085.1999999999998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538.32000000000005</v>
      </c>
      <c r="L70">
        <v>253.89</v>
      </c>
      <c r="M70">
        <v>88.48</v>
      </c>
      <c r="N70">
        <v>114.21</v>
      </c>
      <c r="O70">
        <v>119.56</v>
      </c>
      <c r="P70">
        <v>134.33000000000001</v>
      </c>
      <c r="Q70">
        <v>19.77</v>
      </c>
      <c r="R70">
        <v>34.119999999999997</v>
      </c>
      <c r="S70">
        <v>25.38</v>
      </c>
      <c r="T70">
        <v>0</v>
      </c>
      <c r="U70">
        <v>389.49</v>
      </c>
      <c r="V70">
        <v>11.25</v>
      </c>
      <c r="W70">
        <v>43.49</v>
      </c>
      <c r="X70">
        <v>95.08</v>
      </c>
      <c r="Y70">
        <v>0</v>
      </c>
      <c r="Z70">
        <v>0</v>
      </c>
      <c r="AA70">
        <v>0</v>
      </c>
      <c r="AB70">
        <v>3.2</v>
      </c>
      <c r="AC70">
        <v>0</v>
      </c>
      <c r="AD70">
        <v>0</v>
      </c>
      <c r="AE70">
        <v>15.85</v>
      </c>
      <c r="AF70">
        <v>8.5299999999999994</v>
      </c>
      <c r="AG70">
        <v>40.159999999999997</v>
      </c>
      <c r="AH70">
        <v>44.99</v>
      </c>
      <c r="AI70">
        <v>0</v>
      </c>
      <c r="AJ70">
        <v>0</v>
      </c>
      <c r="AK70">
        <v>51.99</v>
      </c>
      <c r="AL70">
        <v>1.35</v>
      </c>
      <c r="AM70">
        <v>0</v>
      </c>
      <c r="AN70">
        <v>0</v>
      </c>
      <c r="AO70">
        <v>0</v>
      </c>
      <c r="AP70">
        <v>3.58</v>
      </c>
      <c r="AQ70">
        <v>59.86</v>
      </c>
      <c r="AR70">
        <v>1.07</v>
      </c>
      <c r="AS70">
        <v>4.2699999999999996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2121.4499999999998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547.94000000000005</v>
      </c>
      <c r="L71">
        <v>253.89</v>
      </c>
      <c r="M71">
        <v>88.48</v>
      </c>
      <c r="N71">
        <v>114.21</v>
      </c>
      <c r="O71">
        <v>119.56</v>
      </c>
      <c r="P71">
        <v>134.33000000000001</v>
      </c>
      <c r="Q71">
        <v>19.77</v>
      </c>
      <c r="R71">
        <v>34.119999999999997</v>
      </c>
      <c r="S71">
        <v>25.38</v>
      </c>
      <c r="T71">
        <v>0</v>
      </c>
      <c r="U71">
        <v>389.49</v>
      </c>
      <c r="V71">
        <v>11.25</v>
      </c>
      <c r="W71">
        <v>43.49</v>
      </c>
      <c r="X71">
        <v>95.08</v>
      </c>
      <c r="Y71">
        <v>0</v>
      </c>
      <c r="Z71">
        <v>0</v>
      </c>
      <c r="AA71">
        <v>0</v>
      </c>
      <c r="AB71">
        <v>12.67</v>
      </c>
      <c r="AC71">
        <v>0</v>
      </c>
      <c r="AD71">
        <v>7.75</v>
      </c>
      <c r="AE71">
        <v>15.85</v>
      </c>
      <c r="AF71">
        <v>8.5299999999999994</v>
      </c>
      <c r="AG71">
        <v>40.159999999999997</v>
      </c>
      <c r="AH71">
        <v>59.2</v>
      </c>
      <c r="AI71">
        <v>0</v>
      </c>
      <c r="AJ71">
        <v>0</v>
      </c>
      <c r="AK71">
        <v>51.99</v>
      </c>
      <c r="AL71">
        <v>1.35</v>
      </c>
      <c r="AM71">
        <v>0</v>
      </c>
      <c r="AN71">
        <v>0</v>
      </c>
      <c r="AO71">
        <v>0</v>
      </c>
      <c r="AP71">
        <v>3.58</v>
      </c>
      <c r="AQ71">
        <v>59.86</v>
      </c>
      <c r="AR71">
        <v>1.07</v>
      </c>
      <c r="AS71">
        <v>4.2699999999999996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2162.5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547.94000000000005</v>
      </c>
      <c r="L72">
        <v>253.89</v>
      </c>
      <c r="M72">
        <v>88.48</v>
      </c>
      <c r="N72">
        <v>114.21</v>
      </c>
      <c r="O72">
        <v>119.56</v>
      </c>
      <c r="P72">
        <v>134.33000000000001</v>
      </c>
      <c r="Q72">
        <v>19.77</v>
      </c>
      <c r="R72">
        <v>34.119999999999997</v>
      </c>
      <c r="S72">
        <v>25.38</v>
      </c>
      <c r="T72">
        <v>0</v>
      </c>
      <c r="U72">
        <v>389.49</v>
      </c>
      <c r="V72">
        <v>11.25</v>
      </c>
      <c r="W72">
        <v>43.49</v>
      </c>
      <c r="X72">
        <v>95.08</v>
      </c>
      <c r="Y72">
        <v>0</v>
      </c>
      <c r="Z72">
        <v>1.06</v>
      </c>
      <c r="AA72">
        <v>11.55</v>
      </c>
      <c r="AB72">
        <v>25.33</v>
      </c>
      <c r="AC72">
        <v>0</v>
      </c>
      <c r="AD72">
        <v>15.54</v>
      </c>
      <c r="AE72">
        <v>31.7</v>
      </c>
      <c r="AF72">
        <v>8.5299999999999994</v>
      </c>
      <c r="AG72">
        <v>40.159999999999997</v>
      </c>
      <c r="AH72">
        <v>76.05</v>
      </c>
      <c r="AI72">
        <v>0</v>
      </c>
      <c r="AJ72">
        <v>0</v>
      </c>
      <c r="AK72">
        <v>51.99</v>
      </c>
      <c r="AL72">
        <v>1.35</v>
      </c>
      <c r="AM72">
        <v>0</v>
      </c>
      <c r="AN72">
        <v>0</v>
      </c>
      <c r="AO72">
        <v>0</v>
      </c>
      <c r="AP72">
        <v>3.58</v>
      </c>
      <c r="AQ72">
        <v>59.86</v>
      </c>
      <c r="AR72">
        <v>1.07</v>
      </c>
      <c r="AS72">
        <v>4.2699999999999996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2228.2599999999998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576.79</v>
      </c>
      <c r="L73">
        <v>253.89</v>
      </c>
      <c r="M73">
        <v>88.48</v>
      </c>
      <c r="N73">
        <v>114.21</v>
      </c>
      <c r="O73">
        <v>119.56</v>
      </c>
      <c r="P73">
        <v>134.33000000000001</v>
      </c>
      <c r="Q73">
        <v>19.77</v>
      </c>
      <c r="R73">
        <v>34.119999999999997</v>
      </c>
      <c r="S73">
        <v>25.38</v>
      </c>
      <c r="T73">
        <v>0</v>
      </c>
      <c r="U73">
        <v>389.49</v>
      </c>
      <c r="V73">
        <v>11.25</v>
      </c>
      <c r="W73">
        <v>43.49</v>
      </c>
      <c r="X73">
        <v>95.08</v>
      </c>
      <c r="Y73">
        <v>0</v>
      </c>
      <c r="Z73">
        <v>6.27</v>
      </c>
      <c r="AA73">
        <v>23.55</v>
      </c>
      <c r="AB73">
        <v>25.33</v>
      </c>
      <c r="AC73">
        <v>9.31</v>
      </c>
      <c r="AD73">
        <v>15.78</v>
      </c>
      <c r="AE73">
        <v>31.7</v>
      </c>
      <c r="AF73">
        <v>17.07</v>
      </c>
      <c r="AG73">
        <v>40.159999999999997</v>
      </c>
      <c r="AH73">
        <v>95.62</v>
      </c>
      <c r="AI73">
        <v>0</v>
      </c>
      <c r="AJ73">
        <v>0</v>
      </c>
      <c r="AK73">
        <v>51.99</v>
      </c>
      <c r="AL73">
        <v>1.35</v>
      </c>
      <c r="AM73">
        <v>0</v>
      </c>
      <c r="AN73">
        <v>0</v>
      </c>
      <c r="AO73">
        <v>0</v>
      </c>
      <c r="AP73">
        <v>2.95</v>
      </c>
      <c r="AQ73">
        <v>59.86</v>
      </c>
      <c r="AR73">
        <v>1.07</v>
      </c>
      <c r="AS73">
        <v>4.2699999999999996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2311.349999999999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576.79</v>
      </c>
      <c r="L74">
        <v>253.89</v>
      </c>
      <c r="M74">
        <v>88.48</v>
      </c>
      <c r="N74">
        <v>114.21</v>
      </c>
      <c r="O74">
        <v>119.56</v>
      </c>
      <c r="P74">
        <v>134.33000000000001</v>
      </c>
      <c r="Q74">
        <v>19.77</v>
      </c>
      <c r="R74">
        <v>34.119999999999997</v>
      </c>
      <c r="S74">
        <v>25.38</v>
      </c>
      <c r="T74">
        <v>0</v>
      </c>
      <c r="U74">
        <v>389.49</v>
      </c>
      <c r="V74">
        <v>11.25</v>
      </c>
      <c r="W74">
        <v>43.49</v>
      </c>
      <c r="X74">
        <v>95.08</v>
      </c>
      <c r="Y74">
        <v>0</v>
      </c>
      <c r="Z74">
        <v>12.54</v>
      </c>
      <c r="AA74">
        <v>40.54</v>
      </c>
      <c r="AB74">
        <v>25.33</v>
      </c>
      <c r="AC74">
        <v>27.95</v>
      </c>
      <c r="AD74">
        <v>35.15</v>
      </c>
      <c r="AE74">
        <v>47.54</v>
      </c>
      <c r="AF74">
        <v>28.74</v>
      </c>
      <c r="AG74">
        <v>40.159999999999997</v>
      </c>
      <c r="AH74">
        <v>134.96</v>
      </c>
      <c r="AI74">
        <v>0</v>
      </c>
      <c r="AJ74">
        <v>0</v>
      </c>
      <c r="AK74">
        <v>51.99</v>
      </c>
      <c r="AL74">
        <v>1.35</v>
      </c>
      <c r="AM74">
        <v>5.07</v>
      </c>
      <c r="AN74">
        <v>0</v>
      </c>
      <c r="AO74">
        <v>0</v>
      </c>
      <c r="AP74">
        <v>2.95</v>
      </c>
      <c r="AQ74">
        <v>59.86</v>
      </c>
      <c r="AR74">
        <v>1.07</v>
      </c>
      <c r="AS74">
        <v>4.2699999999999996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2444.5399999999995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617.66</v>
      </c>
      <c r="L75">
        <v>253.89</v>
      </c>
      <c r="M75">
        <v>88.48</v>
      </c>
      <c r="N75">
        <v>114.21</v>
      </c>
      <c r="O75">
        <v>119.56</v>
      </c>
      <c r="P75">
        <v>134.33000000000001</v>
      </c>
      <c r="Q75">
        <v>19.77</v>
      </c>
      <c r="R75">
        <v>34.119999999999997</v>
      </c>
      <c r="S75">
        <v>25.38</v>
      </c>
      <c r="T75">
        <v>0</v>
      </c>
      <c r="U75">
        <v>389.49</v>
      </c>
      <c r="V75">
        <v>11.25</v>
      </c>
      <c r="W75">
        <v>43.49</v>
      </c>
      <c r="X75">
        <v>95.08</v>
      </c>
      <c r="Y75">
        <v>0</v>
      </c>
      <c r="Z75">
        <v>12.54</v>
      </c>
      <c r="AA75">
        <v>40.54</v>
      </c>
      <c r="AB75">
        <v>25.33</v>
      </c>
      <c r="AC75">
        <v>27.95</v>
      </c>
      <c r="AD75">
        <v>35.15</v>
      </c>
      <c r="AE75">
        <v>47.54</v>
      </c>
      <c r="AF75">
        <v>28.74</v>
      </c>
      <c r="AG75">
        <v>40.159999999999997</v>
      </c>
      <c r="AH75">
        <v>134.96</v>
      </c>
      <c r="AI75">
        <v>0</v>
      </c>
      <c r="AJ75">
        <v>0</v>
      </c>
      <c r="AK75">
        <v>51.99</v>
      </c>
      <c r="AL75">
        <v>1.35</v>
      </c>
      <c r="AM75">
        <v>5.07</v>
      </c>
      <c r="AN75">
        <v>0</v>
      </c>
      <c r="AO75">
        <v>0</v>
      </c>
      <c r="AP75">
        <v>1.72</v>
      </c>
      <c r="AQ75">
        <v>59.86</v>
      </c>
      <c r="AR75">
        <v>1.07</v>
      </c>
      <c r="AS75">
        <v>4.2699999999999996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2484.1799999999994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652.91999999999996</v>
      </c>
      <c r="L76">
        <v>214.52</v>
      </c>
      <c r="M76">
        <v>88.48</v>
      </c>
      <c r="N76">
        <v>114.21</v>
      </c>
      <c r="O76">
        <v>119.56</v>
      </c>
      <c r="P76">
        <v>134.33000000000001</v>
      </c>
      <c r="Q76">
        <v>19.77</v>
      </c>
      <c r="R76">
        <v>34.119999999999997</v>
      </c>
      <c r="S76">
        <v>25.38</v>
      </c>
      <c r="T76">
        <v>0</v>
      </c>
      <c r="U76">
        <v>389.49</v>
      </c>
      <c r="V76">
        <v>11.25</v>
      </c>
      <c r="W76">
        <v>43.49</v>
      </c>
      <c r="X76">
        <v>95.08</v>
      </c>
      <c r="Y76">
        <v>0</v>
      </c>
      <c r="Z76">
        <v>12.54</v>
      </c>
      <c r="AA76">
        <v>40.54</v>
      </c>
      <c r="AB76">
        <v>25.33</v>
      </c>
      <c r="AC76">
        <v>27.95</v>
      </c>
      <c r="AD76">
        <v>35.15</v>
      </c>
      <c r="AE76">
        <v>47.54</v>
      </c>
      <c r="AF76">
        <v>28.74</v>
      </c>
      <c r="AG76">
        <v>40.159999999999997</v>
      </c>
      <c r="AH76">
        <v>134.96</v>
      </c>
      <c r="AI76">
        <v>0</v>
      </c>
      <c r="AJ76">
        <v>0</v>
      </c>
      <c r="AK76">
        <v>51.99</v>
      </c>
      <c r="AL76">
        <v>1.35</v>
      </c>
      <c r="AM76">
        <v>5.07</v>
      </c>
      <c r="AN76">
        <v>0</v>
      </c>
      <c r="AO76">
        <v>0</v>
      </c>
      <c r="AP76">
        <v>1.72</v>
      </c>
      <c r="AQ76">
        <v>59.86</v>
      </c>
      <c r="AR76">
        <v>1.07</v>
      </c>
      <c r="AS76">
        <v>4.2699999999999996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2480.0699999999993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646.69000000000005</v>
      </c>
      <c r="L77">
        <v>353.65</v>
      </c>
      <c r="M77">
        <v>88.48</v>
      </c>
      <c r="N77">
        <v>114.21</v>
      </c>
      <c r="O77">
        <v>119.56</v>
      </c>
      <c r="P77">
        <v>134.33000000000001</v>
      </c>
      <c r="Q77">
        <v>19.77</v>
      </c>
      <c r="R77">
        <v>34.119999999999997</v>
      </c>
      <c r="S77">
        <v>25.38</v>
      </c>
      <c r="T77">
        <v>0</v>
      </c>
      <c r="U77">
        <v>389.49</v>
      </c>
      <c r="V77">
        <v>11.25</v>
      </c>
      <c r="W77">
        <v>43.49</v>
      </c>
      <c r="X77">
        <v>95.08</v>
      </c>
      <c r="Y77">
        <v>0</v>
      </c>
      <c r="Z77">
        <v>12.54</v>
      </c>
      <c r="AA77">
        <v>40.54</v>
      </c>
      <c r="AB77">
        <v>25.33</v>
      </c>
      <c r="AC77">
        <v>27.95</v>
      </c>
      <c r="AD77">
        <v>35.15</v>
      </c>
      <c r="AE77">
        <v>47.54</v>
      </c>
      <c r="AF77">
        <v>28.74</v>
      </c>
      <c r="AG77">
        <v>40.159999999999997</v>
      </c>
      <c r="AH77">
        <v>134.96</v>
      </c>
      <c r="AI77">
        <v>0</v>
      </c>
      <c r="AJ77">
        <v>0</v>
      </c>
      <c r="AK77">
        <v>51.99</v>
      </c>
      <c r="AL77">
        <v>1.35</v>
      </c>
      <c r="AM77">
        <v>5.07</v>
      </c>
      <c r="AN77">
        <v>0</v>
      </c>
      <c r="AO77">
        <v>0</v>
      </c>
      <c r="AP77">
        <v>0.49</v>
      </c>
      <c r="AQ77">
        <v>59.86</v>
      </c>
      <c r="AR77">
        <v>4.24</v>
      </c>
      <c r="AS77">
        <v>4.2699999999999996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2614.9099999999989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634.49</v>
      </c>
      <c r="L78">
        <v>253.89</v>
      </c>
      <c r="M78">
        <v>88.48</v>
      </c>
      <c r="N78">
        <v>114.21</v>
      </c>
      <c r="O78">
        <v>119.56</v>
      </c>
      <c r="P78">
        <v>134.33000000000001</v>
      </c>
      <c r="Q78">
        <v>19.77</v>
      </c>
      <c r="R78">
        <v>34.119999999999997</v>
      </c>
      <c r="S78">
        <v>25.38</v>
      </c>
      <c r="T78">
        <v>0</v>
      </c>
      <c r="U78">
        <v>389.49</v>
      </c>
      <c r="V78">
        <v>11.25</v>
      </c>
      <c r="W78">
        <v>43.49</v>
      </c>
      <c r="X78">
        <v>95.08</v>
      </c>
      <c r="Y78">
        <v>0</v>
      </c>
      <c r="Z78">
        <v>12.54</v>
      </c>
      <c r="AA78">
        <v>40.54</v>
      </c>
      <c r="AB78">
        <v>25.33</v>
      </c>
      <c r="AC78">
        <v>27.95</v>
      </c>
      <c r="AD78">
        <v>35.15</v>
      </c>
      <c r="AE78">
        <v>47.54</v>
      </c>
      <c r="AF78">
        <v>28.74</v>
      </c>
      <c r="AG78">
        <v>40.159999999999997</v>
      </c>
      <c r="AH78">
        <v>134.96</v>
      </c>
      <c r="AI78">
        <v>0</v>
      </c>
      <c r="AJ78">
        <v>0</v>
      </c>
      <c r="AK78">
        <v>51.99</v>
      </c>
      <c r="AL78">
        <v>1.35</v>
      </c>
      <c r="AM78">
        <v>5.07</v>
      </c>
      <c r="AN78">
        <v>0</v>
      </c>
      <c r="AO78">
        <v>0</v>
      </c>
      <c r="AP78">
        <v>0.49</v>
      </c>
      <c r="AQ78">
        <v>59.86</v>
      </c>
      <c r="AR78">
        <v>25.48</v>
      </c>
      <c r="AS78">
        <v>4.2699999999999996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2524.1899999999991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634.49</v>
      </c>
      <c r="L79">
        <v>253.89</v>
      </c>
      <c r="M79">
        <v>88.48</v>
      </c>
      <c r="N79">
        <v>114.21</v>
      </c>
      <c r="O79">
        <v>119.56</v>
      </c>
      <c r="P79">
        <v>134.33000000000001</v>
      </c>
      <c r="Q79">
        <v>17.03</v>
      </c>
      <c r="R79">
        <v>31.3</v>
      </c>
      <c r="S79">
        <v>21.87</v>
      </c>
      <c r="T79">
        <v>0</v>
      </c>
      <c r="U79">
        <v>389.49</v>
      </c>
      <c r="V79">
        <v>11.25</v>
      </c>
      <c r="W79">
        <v>43.49</v>
      </c>
      <c r="X79">
        <v>95.08</v>
      </c>
      <c r="Y79">
        <v>0</v>
      </c>
      <c r="Z79">
        <v>12.54</v>
      </c>
      <c r="AA79">
        <v>40.54</v>
      </c>
      <c r="AB79">
        <v>25.33</v>
      </c>
      <c r="AC79">
        <v>27.95</v>
      </c>
      <c r="AD79">
        <v>23.63</v>
      </c>
      <c r="AE79">
        <v>47.54</v>
      </c>
      <c r="AF79">
        <v>28.74</v>
      </c>
      <c r="AG79">
        <v>40.159999999999997</v>
      </c>
      <c r="AH79">
        <v>112.47</v>
      </c>
      <c r="AI79">
        <v>3.67</v>
      </c>
      <c r="AJ79">
        <v>0</v>
      </c>
      <c r="AK79">
        <v>51.99</v>
      </c>
      <c r="AL79">
        <v>1.35</v>
      </c>
      <c r="AM79">
        <v>5.07</v>
      </c>
      <c r="AN79">
        <v>0</v>
      </c>
      <c r="AO79">
        <v>0</v>
      </c>
      <c r="AP79">
        <v>0.49</v>
      </c>
      <c r="AQ79">
        <v>59.86</v>
      </c>
      <c r="AR79">
        <v>25.48</v>
      </c>
      <c r="AS79">
        <v>4.2699999999999996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2484.7799999999988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634.49</v>
      </c>
      <c r="L80">
        <v>253.89</v>
      </c>
      <c r="M80">
        <v>88.48</v>
      </c>
      <c r="N80">
        <v>114.21</v>
      </c>
      <c r="O80">
        <v>119.56</v>
      </c>
      <c r="P80">
        <v>134.33000000000001</v>
      </c>
      <c r="Q80">
        <v>17.03</v>
      </c>
      <c r="R80">
        <v>31.3</v>
      </c>
      <c r="S80">
        <v>21.87</v>
      </c>
      <c r="T80">
        <v>0</v>
      </c>
      <c r="U80">
        <v>389.49</v>
      </c>
      <c r="V80">
        <v>11.25</v>
      </c>
      <c r="W80">
        <v>43.49</v>
      </c>
      <c r="X80">
        <v>95.08</v>
      </c>
      <c r="Y80">
        <v>0</v>
      </c>
      <c r="Z80">
        <v>6.27</v>
      </c>
      <c r="AA80">
        <v>23.55</v>
      </c>
      <c r="AB80">
        <v>25.33</v>
      </c>
      <c r="AC80">
        <v>2.4500000000000002</v>
      </c>
      <c r="AD80">
        <v>15.5</v>
      </c>
      <c r="AE80">
        <v>31.7</v>
      </c>
      <c r="AF80">
        <v>18.96</v>
      </c>
      <c r="AG80">
        <v>40.159999999999997</v>
      </c>
      <c r="AH80">
        <v>89.98</v>
      </c>
      <c r="AI80">
        <v>15.92</v>
      </c>
      <c r="AJ80">
        <v>0</v>
      </c>
      <c r="AK80">
        <v>51.99</v>
      </c>
      <c r="AL80">
        <v>1.35</v>
      </c>
      <c r="AM80">
        <v>0</v>
      </c>
      <c r="AN80">
        <v>0</v>
      </c>
      <c r="AO80">
        <v>0</v>
      </c>
      <c r="AP80">
        <v>0.49</v>
      </c>
      <c r="AQ80">
        <v>59.86</v>
      </c>
      <c r="AR80">
        <v>25.48</v>
      </c>
      <c r="AS80">
        <v>4.2699999999999996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2386.9599999999991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634.49</v>
      </c>
      <c r="L81">
        <v>253.89</v>
      </c>
      <c r="M81">
        <v>88.48</v>
      </c>
      <c r="N81">
        <v>114.21</v>
      </c>
      <c r="O81">
        <v>119.56</v>
      </c>
      <c r="P81">
        <v>134.33000000000001</v>
      </c>
      <c r="Q81">
        <v>17.03</v>
      </c>
      <c r="R81">
        <v>31.3</v>
      </c>
      <c r="S81">
        <v>21.87</v>
      </c>
      <c r="T81">
        <v>0</v>
      </c>
      <c r="U81">
        <v>389.49</v>
      </c>
      <c r="V81">
        <v>11.25</v>
      </c>
      <c r="W81">
        <v>43.49</v>
      </c>
      <c r="X81">
        <v>95.08</v>
      </c>
      <c r="Y81">
        <v>0</v>
      </c>
      <c r="Z81">
        <v>1.06</v>
      </c>
      <c r="AA81">
        <v>11.55</v>
      </c>
      <c r="AB81">
        <v>25.33</v>
      </c>
      <c r="AC81">
        <v>0</v>
      </c>
      <c r="AD81">
        <v>7.75</v>
      </c>
      <c r="AE81">
        <v>15.85</v>
      </c>
      <c r="AF81">
        <v>8.5299999999999994</v>
      </c>
      <c r="AG81">
        <v>40.159999999999997</v>
      </c>
      <c r="AH81">
        <v>67.48</v>
      </c>
      <c r="AI81">
        <v>15.92</v>
      </c>
      <c r="AJ81">
        <v>0</v>
      </c>
      <c r="AK81">
        <v>51.99</v>
      </c>
      <c r="AL81">
        <v>8.93</v>
      </c>
      <c r="AM81">
        <v>0</v>
      </c>
      <c r="AN81">
        <v>0</v>
      </c>
      <c r="AO81">
        <v>0</v>
      </c>
      <c r="AP81">
        <v>0</v>
      </c>
      <c r="AQ81">
        <v>59.86</v>
      </c>
      <c r="AR81">
        <v>3.18</v>
      </c>
      <c r="AS81">
        <v>4.2699999999999996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2295.559999999999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634.49</v>
      </c>
      <c r="L82">
        <v>253.89</v>
      </c>
      <c r="M82">
        <v>88.48</v>
      </c>
      <c r="N82">
        <v>114.21</v>
      </c>
      <c r="O82">
        <v>119.56</v>
      </c>
      <c r="P82">
        <v>134.33000000000001</v>
      </c>
      <c r="Q82">
        <v>17.03</v>
      </c>
      <c r="R82">
        <v>31.3</v>
      </c>
      <c r="S82">
        <v>21.87</v>
      </c>
      <c r="T82">
        <v>0</v>
      </c>
      <c r="U82">
        <v>389.49</v>
      </c>
      <c r="V82">
        <v>11.25</v>
      </c>
      <c r="W82">
        <v>43.49</v>
      </c>
      <c r="X82">
        <v>95.08</v>
      </c>
      <c r="Y82">
        <v>0</v>
      </c>
      <c r="Z82">
        <v>0</v>
      </c>
      <c r="AA82">
        <v>0</v>
      </c>
      <c r="AB82">
        <v>12.67</v>
      </c>
      <c r="AC82">
        <v>0</v>
      </c>
      <c r="AD82">
        <v>0</v>
      </c>
      <c r="AE82">
        <v>15.85</v>
      </c>
      <c r="AF82">
        <v>8.5299999999999994</v>
      </c>
      <c r="AG82">
        <v>40.159999999999997</v>
      </c>
      <c r="AH82">
        <v>44.99</v>
      </c>
      <c r="AI82">
        <v>15.92</v>
      </c>
      <c r="AJ82">
        <v>0</v>
      </c>
      <c r="AK82">
        <v>51.99</v>
      </c>
      <c r="AL82">
        <v>40.229999999999997</v>
      </c>
      <c r="AM82">
        <v>0</v>
      </c>
      <c r="AN82">
        <v>0</v>
      </c>
      <c r="AO82">
        <v>0</v>
      </c>
      <c r="AP82">
        <v>0</v>
      </c>
      <c r="AQ82">
        <v>59.86</v>
      </c>
      <c r="AR82">
        <v>1.07</v>
      </c>
      <c r="AS82">
        <v>4.2699999999999996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2269.2399999999998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652.91999999999996</v>
      </c>
      <c r="L83">
        <v>253.89</v>
      </c>
      <c r="M83">
        <v>88.48</v>
      </c>
      <c r="N83">
        <v>114.21</v>
      </c>
      <c r="O83">
        <v>119.56</v>
      </c>
      <c r="P83">
        <v>134.33000000000001</v>
      </c>
      <c r="Q83">
        <v>19.77</v>
      </c>
      <c r="R83">
        <v>40.380000000000003</v>
      </c>
      <c r="S83">
        <v>25.38</v>
      </c>
      <c r="T83">
        <v>0</v>
      </c>
      <c r="U83">
        <v>378.67</v>
      </c>
      <c r="V83">
        <v>11.25</v>
      </c>
      <c r="W83">
        <v>43.49</v>
      </c>
      <c r="X83">
        <v>95.08</v>
      </c>
      <c r="Y83">
        <v>0</v>
      </c>
      <c r="Z83">
        <v>0</v>
      </c>
      <c r="AA83">
        <v>0</v>
      </c>
      <c r="AB83">
        <v>12.67</v>
      </c>
      <c r="AC83">
        <v>0</v>
      </c>
      <c r="AD83">
        <v>0</v>
      </c>
      <c r="AE83">
        <v>15.85</v>
      </c>
      <c r="AF83">
        <v>8.5299999999999994</v>
      </c>
      <c r="AG83">
        <v>40.159999999999997</v>
      </c>
      <c r="AH83">
        <v>22.49</v>
      </c>
      <c r="AI83">
        <v>15.92</v>
      </c>
      <c r="AJ83">
        <v>0</v>
      </c>
      <c r="AK83">
        <v>51.99</v>
      </c>
      <c r="AL83">
        <v>40.229999999999997</v>
      </c>
      <c r="AM83">
        <v>0</v>
      </c>
      <c r="AN83">
        <v>0</v>
      </c>
      <c r="AO83">
        <v>0</v>
      </c>
      <c r="AP83">
        <v>1.97</v>
      </c>
      <c r="AQ83">
        <v>59.86</v>
      </c>
      <c r="AR83">
        <v>1.07</v>
      </c>
      <c r="AS83">
        <v>4.2699999999999996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2271.6499999999996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652.91999999999996</v>
      </c>
      <c r="L84">
        <v>253.89</v>
      </c>
      <c r="M84">
        <v>88.48</v>
      </c>
      <c r="N84">
        <v>114.21</v>
      </c>
      <c r="O84">
        <v>119.56</v>
      </c>
      <c r="P84">
        <v>134.33000000000001</v>
      </c>
      <c r="Q84">
        <v>19.77</v>
      </c>
      <c r="R84">
        <v>40.380000000000003</v>
      </c>
      <c r="S84">
        <v>25.38</v>
      </c>
      <c r="T84">
        <v>0</v>
      </c>
      <c r="U84">
        <v>378.67</v>
      </c>
      <c r="V84">
        <v>11.25</v>
      </c>
      <c r="W84">
        <v>43.49</v>
      </c>
      <c r="X84">
        <v>95.08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40.159999999999997</v>
      </c>
      <c r="AH84">
        <v>0</v>
      </c>
      <c r="AI84">
        <v>15.92</v>
      </c>
      <c r="AJ84">
        <v>0</v>
      </c>
      <c r="AK84">
        <v>51.99</v>
      </c>
      <c r="AL84">
        <v>40.229999999999997</v>
      </c>
      <c r="AM84">
        <v>0</v>
      </c>
      <c r="AN84">
        <v>0</v>
      </c>
      <c r="AO84">
        <v>0</v>
      </c>
      <c r="AP84">
        <v>1.97</v>
      </c>
      <c r="AQ84">
        <v>59.86</v>
      </c>
      <c r="AR84">
        <v>1.07</v>
      </c>
      <c r="AS84">
        <v>4.2699999999999996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2236.4899999999998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652.91999999999996</v>
      </c>
      <c r="L85">
        <v>253.89</v>
      </c>
      <c r="M85">
        <v>88.48</v>
      </c>
      <c r="N85">
        <v>114.21</v>
      </c>
      <c r="O85">
        <v>119.56</v>
      </c>
      <c r="P85">
        <v>134.33000000000001</v>
      </c>
      <c r="Q85">
        <v>19.77</v>
      </c>
      <c r="R85">
        <v>40.380000000000003</v>
      </c>
      <c r="S85">
        <v>25.38</v>
      </c>
      <c r="T85">
        <v>0</v>
      </c>
      <c r="U85">
        <v>378.67</v>
      </c>
      <c r="V85">
        <v>11.25</v>
      </c>
      <c r="W85">
        <v>43.49</v>
      </c>
      <c r="X85">
        <v>95.08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40.159999999999997</v>
      </c>
      <c r="AH85">
        <v>0</v>
      </c>
      <c r="AI85">
        <v>15.92</v>
      </c>
      <c r="AJ85">
        <v>0</v>
      </c>
      <c r="AK85">
        <v>51.99</v>
      </c>
      <c r="AL85">
        <v>26.82</v>
      </c>
      <c r="AM85">
        <v>0</v>
      </c>
      <c r="AN85">
        <v>0</v>
      </c>
      <c r="AO85">
        <v>0</v>
      </c>
      <c r="AP85">
        <v>1.97</v>
      </c>
      <c r="AQ85">
        <v>59.86</v>
      </c>
      <c r="AR85">
        <v>10.62</v>
      </c>
      <c r="AS85">
        <v>4.2699999999999996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2232.6299999999997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652.91999999999996</v>
      </c>
      <c r="L86">
        <v>253.89</v>
      </c>
      <c r="M86">
        <v>88.48</v>
      </c>
      <c r="N86">
        <v>114.21</v>
      </c>
      <c r="O86">
        <v>119.56</v>
      </c>
      <c r="P86">
        <v>134.33000000000001</v>
      </c>
      <c r="Q86">
        <v>19.77</v>
      </c>
      <c r="R86">
        <v>40.380000000000003</v>
      </c>
      <c r="S86">
        <v>25.38</v>
      </c>
      <c r="T86">
        <v>0</v>
      </c>
      <c r="U86">
        <v>378.67</v>
      </c>
      <c r="V86">
        <v>11.25</v>
      </c>
      <c r="W86">
        <v>43.49</v>
      </c>
      <c r="X86">
        <v>95.08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40.159999999999997</v>
      </c>
      <c r="AH86">
        <v>0</v>
      </c>
      <c r="AI86">
        <v>3.42</v>
      </c>
      <c r="AJ86">
        <v>0</v>
      </c>
      <c r="AK86">
        <v>51.99</v>
      </c>
      <c r="AL86">
        <v>6.7</v>
      </c>
      <c r="AM86">
        <v>0</v>
      </c>
      <c r="AN86">
        <v>0</v>
      </c>
      <c r="AO86">
        <v>0</v>
      </c>
      <c r="AP86">
        <v>1.97</v>
      </c>
      <c r="AQ86">
        <v>59.38</v>
      </c>
      <c r="AR86">
        <v>10.62</v>
      </c>
      <c r="AS86">
        <v>4.2699999999999996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2199.5299999999997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652.91999999999996</v>
      </c>
      <c r="L87">
        <v>253.89</v>
      </c>
      <c r="M87">
        <v>88.48</v>
      </c>
      <c r="N87">
        <v>114.21</v>
      </c>
      <c r="O87">
        <v>119.56</v>
      </c>
      <c r="P87">
        <v>134.33000000000001</v>
      </c>
      <c r="Q87">
        <v>17.03</v>
      </c>
      <c r="R87">
        <v>31.51</v>
      </c>
      <c r="S87">
        <v>21.87</v>
      </c>
      <c r="T87">
        <v>0</v>
      </c>
      <c r="U87">
        <v>378.67</v>
      </c>
      <c r="V87">
        <v>11.25</v>
      </c>
      <c r="W87">
        <v>43.49</v>
      </c>
      <c r="X87">
        <v>95.08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40.159999999999997</v>
      </c>
      <c r="AH87">
        <v>0</v>
      </c>
      <c r="AI87">
        <v>0</v>
      </c>
      <c r="AJ87">
        <v>0</v>
      </c>
      <c r="AK87">
        <v>51.99</v>
      </c>
      <c r="AL87">
        <v>1.35</v>
      </c>
      <c r="AM87">
        <v>0</v>
      </c>
      <c r="AN87">
        <v>0</v>
      </c>
      <c r="AO87">
        <v>0</v>
      </c>
      <c r="AP87">
        <v>1.97</v>
      </c>
      <c r="AQ87">
        <v>59.38</v>
      </c>
      <c r="AR87">
        <v>10.62</v>
      </c>
      <c r="AS87">
        <v>4.2699999999999996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2175.6399999999994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652.91999999999996</v>
      </c>
      <c r="L88">
        <v>253.89</v>
      </c>
      <c r="M88">
        <v>88.48</v>
      </c>
      <c r="N88">
        <v>114.21</v>
      </c>
      <c r="O88">
        <v>119.56</v>
      </c>
      <c r="P88">
        <v>134.33000000000001</v>
      </c>
      <c r="Q88">
        <v>17.03</v>
      </c>
      <c r="R88">
        <v>31.3</v>
      </c>
      <c r="S88">
        <v>21.87</v>
      </c>
      <c r="T88">
        <v>0</v>
      </c>
      <c r="U88">
        <v>378.67</v>
      </c>
      <c r="V88">
        <v>11.25</v>
      </c>
      <c r="W88">
        <v>43.49</v>
      </c>
      <c r="X88">
        <v>95.08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40.159999999999997</v>
      </c>
      <c r="AH88">
        <v>0</v>
      </c>
      <c r="AI88">
        <v>0</v>
      </c>
      <c r="AJ88">
        <v>0</v>
      </c>
      <c r="AK88">
        <v>51.99</v>
      </c>
      <c r="AL88">
        <v>1.35</v>
      </c>
      <c r="AM88">
        <v>0</v>
      </c>
      <c r="AN88">
        <v>0</v>
      </c>
      <c r="AO88">
        <v>0</v>
      </c>
      <c r="AP88">
        <v>1.97</v>
      </c>
      <c r="AQ88">
        <v>59.38</v>
      </c>
      <c r="AR88">
        <v>10.62</v>
      </c>
      <c r="AS88">
        <v>4.2699999999999996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2175.4299999999994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652.91999999999996</v>
      </c>
      <c r="L89">
        <v>253.89</v>
      </c>
      <c r="M89">
        <v>88.48</v>
      </c>
      <c r="N89">
        <v>114.21</v>
      </c>
      <c r="O89">
        <v>119.56</v>
      </c>
      <c r="P89">
        <v>134.33000000000001</v>
      </c>
      <c r="Q89">
        <v>17.03</v>
      </c>
      <c r="R89">
        <v>31.3</v>
      </c>
      <c r="S89">
        <v>21.87</v>
      </c>
      <c r="T89">
        <v>0</v>
      </c>
      <c r="U89">
        <v>378.67</v>
      </c>
      <c r="V89">
        <v>11.25</v>
      </c>
      <c r="W89">
        <v>43.49</v>
      </c>
      <c r="X89">
        <v>95.08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40.159999999999997</v>
      </c>
      <c r="AH89">
        <v>0</v>
      </c>
      <c r="AI89">
        <v>0</v>
      </c>
      <c r="AJ89">
        <v>0</v>
      </c>
      <c r="AK89">
        <v>51.99</v>
      </c>
      <c r="AL89">
        <v>1.35</v>
      </c>
      <c r="AM89">
        <v>0</v>
      </c>
      <c r="AN89">
        <v>0</v>
      </c>
      <c r="AO89">
        <v>0</v>
      </c>
      <c r="AP89">
        <v>1.97</v>
      </c>
      <c r="AQ89">
        <v>59.38</v>
      </c>
      <c r="AR89">
        <v>10.62</v>
      </c>
      <c r="AS89">
        <v>4.2699999999999996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2175.4299999999994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632.57000000000005</v>
      </c>
      <c r="L90">
        <v>253.89</v>
      </c>
      <c r="M90">
        <v>88.48</v>
      </c>
      <c r="N90">
        <v>114.21</v>
      </c>
      <c r="O90">
        <v>119.56</v>
      </c>
      <c r="P90">
        <v>131.27000000000001</v>
      </c>
      <c r="Q90">
        <v>17.03</v>
      </c>
      <c r="R90">
        <v>31.3</v>
      </c>
      <c r="S90">
        <v>21.87</v>
      </c>
      <c r="T90">
        <v>0</v>
      </c>
      <c r="U90">
        <v>378.67</v>
      </c>
      <c r="V90">
        <v>11.25</v>
      </c>
      <c r="W90">
        <v>43.49</v>
      </c>
      <c r="X90">
        <v>95.08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40.159999999999997</v>
      </c>
      <c r="AH90">
        <v>0</v>
      </c>
      <c r="AI90">
        <v>0</v>
      </c>
      <c r="AJ90">
        <v>0</v>
      </c>
      <c r="AK90">
        <v>51.99</v>
      </c>
      <c r="AL90">
        <v>1.35</v>
      </c>
      <c r="AM90">
        <v>0</v>
      </c>
      <c r="AN90">
        <v>0</v>
      </c>
      <c r="AO90">
        <v>0</v>
      </c>
      <c r="AP90">
        <v>1.97</v>
      </c>
      <c r="AQ90">
        <v>59.38</v>
      </c>
      <c r="AR90">
        <v>10.62</v>
      </c>
      <c r="AS90">
        <v>4.2699999999999996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2152.0199999999995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637.38</v>
      </c>
      <c r="L91">
        <v>253.89</v>
      </c>
      <c r="M91">
        <v>88.48</v>
      </c>
      <c r="N91">
        <v>114.21</v>
      </c>
      <c r="O91">
        <v>119.56</v>
      </c>
      <c r="P91">
        <v>131.27000000000001</v>
      </c>
      <c r="Q91">
        <v>17.03</v>
      </c>
      <c r="R91">
        <v>31.3</v>
      </c>
      <c r="S91">
        <v>21.87</v>
      </c>
      <c r="T91">
        <v>0</v>
      </c>
      <c r="U91">
        <v>378.67</v>
      </c>
      <c r="V91">
        <v>10.75</v>
      </c>
      <c r="W91">
        <v>37.49</v>
      </c>
      <c r="X91">
        <v>81.96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40.159999999999997</v>
      </c>
      <c r="AH91">
        <v>0</v>
      </c>
      <c r="AI91">
        <v>0</v>
      </c>
      <c r="AJ91">
        <v>0</v>
      </c>
      <c r="AK91">
        <v>51.99</v>
      </c>
      <c r="AL91">
        <v>1.35</v>
      </c>
      <c r="AM91">
        <v>0</v>
      </c>
      <c r="AN91">
        <v>0</v>
      </c>
      <c r="AO91">
        <v>0</v>
      </c>
      <c r="AP91">
        <v>1.97</v>
      </c>
      <c r="AQ91">
        <v>59.38</v>
      </c>
      <c r="AR91">
        <v>10.62</v>
      </c>
      <c r="AS91">
        <v>4.2699999999999996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2137.2099999999996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621.99</v>
      </c>
      <c r="L92">
        <v>253.89</v>
      </c>
      <c r="M92">
        <v>88.48</v>
      </c>
      <c r="N92">
        <v>114.21</v>
      </c>
      <c r="O92">
        <v>119.56</v>
      </c>
      <c r="P92">
        <v>128.38999999999999</v>
      </c>
      <c r="Q92">
        <v>17.03</v>
      </c>
      <c r="R92">
        <v>31.3</v>
      </c>
      <c r="S92">
        <v>21.87</v>
      </c>
      <c r="T92">
        <v>0</v>
      </c>
      <c r="U92">
        <v>378.67</v>
      </c>
      <c r="V92">
        <v>10.75</v>
      </c>
      <c r="W92">
        <v>37.49</v>
      </c>
      <c r="X92">
        <v>81.96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40.159999999999997</v>
      </c>
      <c r="AH92">
        <v>0</v>
      </c>
      <c r="AI92">
        <v>0</v>
      </c>
      <c r="AJ92">
        <v>0</v>
      </c>
      <c r="AK92">
        <v>51.99</v>
      </c>
      <c r="AL92">
        <v>1.35</v>
      </c>
      <c r="AM92">
        <v>0</v>
      </c>
      <c r="AN92">
        <v>0</v>
      </c>
      <c r="AO92">
        <v>0</v>
      </c>
      <c r="AP92">
        <v>1.97</v>
      </c>
      <c r="AQ92">
        <v>44.9</v>
      </c>
      <c r="AR92">
        <v>10.62</v>
      </c>
      <c r="AS92">
        <v>4.2699999999999996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2104.4599999999996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605.64</v>
      </c>
      <c r="L93">
        <v>253.89</v>
      </c>
      <c r="M93">
        <v>88.48</v>
      </c>
      <c r="N93">
        <v>114.21</v>
      </c>
      <c r="O93">
        <v>119.56</v>
      </c>
      <c r="P93">
        <v>128.38999999999999</v>
      </c>
      <c r="Q93">
        <v>17.03</v>
      </c>
      <c r="R93">
        <v>31.3</v>
      </c>
      <c r="S93">
        <v>21.87</v>
      </c>
      <c r="T93">
        <v>0</v>
      </c>
      <c r="U93">
        <v>378.67</v>
      </c>
      <c r="V93">
        <v>11.25</v>
      </c>
      <c r="W93">
        <v>43.49</v>
      </c>
      <c r="X93">
        <v>95.08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40.159999999999997</v>
      </c>
      <c r="AH93">
        <v>0</v>
      </c>
      <c r="AI93">
        <v>0</v>
      </c>
      <c r="AJ93">
        <v>0</v>
      </c>
      <c r="AK93">
        <v>51.99</v>
      </c>
      <c r="AL93">
        <v>1.35</v>
      </c>
      <c r="AM93">
        <v>0</v>
      </c>
      <c r="AN93">
        <v>0</v>
      </c>
      <c r="AO93">
        <v>0</v>
      </c>
      <c r="AP93">
        <v>1.97</v>
      </c>
      <c r="AQ93">
        <v>44.9</v>
      </c>
      <c r="AR93">
        <v>10.62</v>
      </c>
      <c r="AS93">
        <v>4.2699999999999996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2107.7299999999996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591.21</v>
      </c>
      <c r="L94">
        <v>253.89</v>
      </c>
      <c r="M94">
        <v>88.48</v>
      </c>
      <c r="N94">
        <v>114.21</v>
      </c>
      <c r="O94">
        <v>119.56</v>
      </c>
      <c r="P94">
        <v>125.5</v>
      </c>
      <c r="Q94">
        <v>17.03</v>
      </c>
      <c r="R94">
        <v>31.3</v>
      </c>
      <c r="S94">
        <v>21.87</v>
      </c>
      <c r="T94">
        <v>0</v>
      </c>
      <c r="U94">
        <v>378.67</v>
      </c>
      <c r="V94">
        <v>11.25</v>
      </c>
      <c r="W94">
        <v>43.49</v>
      </c>
      <c r="X94">
        <v>95.08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40.159999999999997</v>
      </c>
      <c r="AH94">
        <v>0</v>
      </c>
      <c r="AI94">
        <v>0</v>
      </c>
      <c r="AJ94">
        <v>0</v>
      </c>
      <c r="AK94">
        <v>51.99</v>
      </c>
      <c r="AL94">
        <v>1.35</v>
      </c>
      <c r="AM94">
        <v>0</v>
      </c>
      <c r="AN94">
        <v>0</v>
      </c>
      <c r="AO94">
        <v>0</v>
      </c>
      <c r="AP94">
        <v>1.97</v>
      </c>
      <c r="AQ94">
        <v>44.9</v>
      </c>
      <c r="AR94">
        <v>10.62</v>
      </c>
      <c r="AS94">
        <v>4.2699999999999996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2090.4099999999994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581.6</v>
      </c>
      <c r="L95">
        <v>253.89</v>
      </c>
      <c r="M95">
        <v>88.48</v>
      </c>
      <c r="N95">
        <v>114.21</v>
      </c>
      <c r="O95">
        <v>119.56</v>
      </c>
      <c r="P95">
        <v>121.15</v>
      </c>
      <c r="Q95">
        <v>17.03</v>
      </c>
      <c r="R95">
        <v>31.3</v>
      </c>
      <c r="S95">
        <v>21.87</v>
      </c>
      <c r="T95">
        <v>0</v>
      </c>
      <c r="U95">
        <v>378.67</v>
      </c>
      <c r="V95">
        <v>10.75</v>
      </c>
      <c r="W95">
        <v>37.49</v>
      </c>
      <c r="X95">
        <v>81.96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40.159999999999997</v>
      </c>
      <c r="AH95">
        <v>0</v>
      </c>
      <c r="AI95">
        <v>0</v>
      </c>
      <c r="AJ95">
        <v>0</v>
      </c>
      <c r="AK95">
        <v>51.99</v>
      </c>
      <c r="AL95">
        <v>1.35</v>
      </c>
      <c r="AM95">
        <v>0</v>
      </c>
      <c r="AN95">
        <v>0</v>
      </c>
      <c r="AO95">
        <v>0</v>
      </c>
      <c r="AP95">
        <v>1.97</v>
      </c>
      <c r="AQ95">
        <v>44.9</v>
      </c>
      <c r="AR95">
        <v>10.62</v>
      </c>
      <c r="AS95">
        <v>4.2699999999999996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2056.83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535.79999999999995</v>
      </c>
      <c r="L96">
        <v>253.89</v>
      </c>
      <c r="M96">
        <v>88.48</v>
      </c>
      <c r="N96">
        <v>114.21</v>
      </c>
      <c r="O96">
        <v>119.56</v>
      </c>
      <c r="P96">
        <v>121.15</v>
      </c>
      <c r="Q96">
        <v>17.03</v>
      </c>
      <c r="R96">
        <v>31.3</v>
      </c>
      <c r="S96">
        <v>21.87</v>
      </c>
      <c r="T96">
        <v>0</v>
      </c>
      <c r="U96">
        <v>378.67</v>
      </c>
      <c r="V96">
        <v>10.75</v>
      </c>
      <c r="W96">
        <v>37.49</v>
      </c>
      <c r="X96">
        <v>95.08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40.159999999999997</v>
      </c>
      <c r="AH96">
        <v>0</v>
      </c>
      <c r="AI96">
        <v>0</v>
      </c>
      <c r="AJ96">
        <v>0</v>
      </c>
      <c r="AK96">
        <v>51.99</v>
      </c>
      <c r="AL96">
        <v>1.35</v>
      </c>
      <c r="AM96">
        <v>0</v>
      </c>
      <c r="AN96">
        <v>0</v>
      </c>
      <c r="AO96">
        <v>0</v>
      </c>
      <c r="AP96">
        <v>1.97</v>
      </c>
      <c r="AQ96">
        <v>14.54</v>
      </c>
      <c r="AR96">
        <v>10.62</v>
      </c>
      <c r="AS96">
        <v>4.2699999999999996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1993.7899999999997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476.18</v>
      </c>
      <c r="L97">
        <v>253.89</v>
      </c>
      <c r="M97">
        <v>88.48</v>
      </c>
      <c r="N97">
        <v>114.21</v>
      </c>
      <c r="O97">
        <v>119.56</v>
      </c>
      <c r="P97">
        <v>121.15</v>
      </c>
      <c r="Q97">
        <v>17.03</v>
      </c>
      <c r="R97">
        <v>31.3</v>
      </c>
      <c r="S97">
        <v>21.87</v>
      </c>
      <c r="T97">
        <v>0</v>
      </c>
      <c r="U97">
        <v>378.67</v>
      </c>
      <c r="V97">
        <v>10.75</v>
      </c>
      <c r="W97">
        <v>37.49</v>
      </c>
      <c r="X97">
        <v>95.08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40.159999999999997</v>
      </c>
      <c r="AH97">
        <v>0</v>
      </c>
      <c r="AI97">
        <v>0</v>
      </c>
      <c r="AJ97">
        <v>0</v>
      </c>
      <c r="AK97">
        <v>51.99</v>
      </c>
      <c r="AL97">
        <v>1.35</v>
      </c>
      <c r="AM97">
        <v>0</v>
      </c>
      <c r="AN97">
        <v>0</v>
      </c>
      <c r="AO97">
        <v>0</v>
      </c>
      <c r="AP97">
        <v>1.97</v>
      </c>
      <c r="AQ97">
        <v>0</v>
      </c>
      <c r="AR97">
        <v>6.38</v>
      </c>
      <c r="AS97">
        <v>4.2699999999999996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1915.3899999999999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413.67</v>
      </c>
      <c r="L98">
        <v>253.89</v>
      </c>
      <c r="M98">
        <v>88.48</v>
      </c>
      <c r="N98">
        <v>114.21</v>
      </c>
      <c r="O98">
        <v>119.56</v>
      </c>
      <c r="P98">
        <v>121.15</v>
      </c>
      <c r="Q98">
        <v>17.03</v>
      </c>
      <c r="R98">
        <v>31.3</v>
      </c>
      <c r="S98">
        <v>21.87</v>
      </c>
      <c r="T98">
        <v>0</v>
      </c>
      <c r="U98">
        <v>378.67</v>
      </c>
      <c r="V98">
        <v>10.75</v>
      </c>
      <c r="W98">
        <v>37.49</v>
      </c>
      <c r="X98">
        <v>81.96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40.159999999999997</v>
      </c>
      <c r="AH98">
        <v>0</v>
      </c>
      <c r="AI98">
        <v>0</v>
      </c>
      <c r="AJ98">
        <v>0</v>
      </c>
      <c r="AK98">
        <v>51.99</v>
      </c>
      <c r="AL98">
        <v>1.35</v>
      </c>
      <c r="AM98">
        <v>0</v>
      </c>
      <c r="AN98">
        <v>0</v>
      </c>
      <c r="AO98">
        <v>0</v>
      </c>
      <c r="AP98">
        <v>1.97</v>
      </c>
      <c r="AQ98">
        <v>0</v>
      </c>
      <c r="AR98">
        <v>6.38</v>
      </c>
      <c r="AS98">
        <v>4.2699999999999996</v>
      </c>
      <c r="AT98">
        <v>18.59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1839.12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10.328637499999996</v>
      </c>
      <c r="L99">
        <f t="shared" si="2"/>
        <v>6.2026299999999965</v>
      </c>
      <c r="M99">
        <f t="shared" si="2"/>
        <v>2.0782174999999952</v>
      </c>
      <c r="N99">
        <f t="shared" si="2"/>
        <v>2.741039999999995</v>
      </c>
      <c r="O99">
        <f t="shared" si="2"/>
        <v>2.8694399999999995</v>
      </c>
      <c r="P99">
        <f t="shared" si="2"/>
        <v>3.1099474999999983</v>
      </c>
      <c r="Q99">
        <f t="shared" si="2"/>
        <v>0.37437499999999974</v>
      </c>
      <c r="R99">
        <f t="shared" si="2"/>
        <v>0.60350250000000039</v>
      </c>
      <c r="S99">
        <f t="shared" si="2"/>
        <v>0.48492250000000015</v>
      </c>
      <c r="T99">
        <f t="shared" si="2"/>
        <v>0</v>
      </c>
      <c r="U99">
        <f t="shared" si="2"/>
        <v>8.776752500000006</v>
      </c>
      <c r="V99">
        <f t="shared" si="2"/>
        <v>0.25848999999999994</v>
      </c>
      <c r="W99">
        <f t="shared" si="2"/>
        <v>0.98357249999999774</v>
      </c>
      <c r="X99">
        <f t="shared" si="2"/>
        <v>2.1567524999999987</v>
      </c>
      <c r="Y99">
        <f t="shared" si="2"/>
        <v>0</v>
      </c>
      <c r="Z99">
        <f t="shared" si="2"/>
        <v>4.3912499999999986E-2</v>
      </c>
      <c r="AA99">
        <f t="shared" si="2"/>
        <v>0.12176250000000002</v>
      </c>
      <c r="AB99">
        <f t="shared" si="2"/>
        <v>0.14092249999999995</v>
      </c>
      <c r="AC99">
        <f t="shared" si="2"/>
        <v>9.1812499999999977E-2</v>
      </c>
      <c r="AD99">
        <f t="shared" si="2"/>
        <v>0.12353499999999996</v>
      </c>
      <c r="AE99">
        <f t="shared" si="2"/>
        <v>0.33281999999999967</v>
      </c>
      <c r="AF99">
        <f t="shared" si="2"/>
        <v>0.27483499999999972</v>
      </c>
      <c r="AG99">
        <f t="shared" si="2"/>
        <v>0.9638399999999987</v>
      </c>
      <c r="AH99">
        <f t="shared" si="2"/>
        <v>0.6374749999999999</v>
      </c>
      <c r="AI99">
        <f t="shared" si="2"/>
        <v>5.1304999999999983E-2</v>
      </c>
      <c r="AJ99">
        <f t="shared" si="2"/>
        <v>0</v>
      </c>
      <c r="AK99">
        <f t="shared" si="2"/>
        <v>1.2477599999999971</v>
      </c>
      <c r="AL99">
        <f t="shared" si="2"/>
        <v>0.17158000000000037</v>
      </c>
      <c r="AM99">
        <f t="shared" si="2"/>
        <v>2.2814999999999992E-2</v>
      </c>
      <c r="AN99">
        <f t="shared" si="2"/>
        <v>0</v>
      </c>
      <c r="AO99">
        <f t="shared" si="2"/>
        <v>0</v>
      </c>
      <c r="AP99">
        <f t="shared" si="2"/>
        <v>7.3980000000000143E-2</v>
      </c>
      <c r="AQ99">
        <f t="shared" si="2"/>
        <v>0.54530500000000004</v>
      </c>
      <c r="AR99">
        <f t="shared" si="2"/>
        <v>0.13791</v>
      </c>
      <c r="AS99">
        <f t="shared" si="2"/>
        <v>0.14011999999999988</v>
      </c>
      <c r="AT99">
        <f t="shared" si="2"/>
        <v>0.44382500000000025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46.533794999999976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45641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172.14</v>
      </c>
      <c r="C3" s="35">
        <v>57.41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70.13</v>
      </c>
      <c r="N3">
        <v>74.78</v>
      </c>
      <c r="O3">
        <v>100.19</v>
      </c>
      <c r="P3">
        <v>0.77</v>
      </c>
      <c r="Q3">
        <v>14.01</v>
      </c>
      <c r="R3" s="94">
        <v>0</v>
      </c>
      <c r="S3" s="94">
        <v>0</v>
      </c>
      <c r="T3" s="94">
        <v>0</v>
      </c>
      <c r="U3">
        <v>1.1399999999999999</v>
      </c>
      <c r="V3">
        <v>0</v>
      </c>
      <c r="W3">
        <v>1.66</v>
      </c>
      <c r="X3">
        <v>45.49</v>
      </c>
      <c r="Y3">
        <v>15.17</v>
      </c>
      <c r="Z3">
        <v>15.17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13.33</v>
      </c>
      <c r="AH3">
        <v>38.33</v>
      </c>
      <c r="AI3">
        <v>38.340000000000003</v>
      </c>
      <c r="AJ3">
        <v>24.73</v>
      </c>
      <c r="AK3">
        <v>0</v>
      </c>
      <c r="AL3">
        <v>0</v>
      </c>
    </row>
    <row r="4" spans="1:39">
      <c r="A4" t="s">
        <v>46</v>
      </c>
      <c r="B4" s="35">
        <v>172.14</v>
      </c>
      <c r="C4" s="35">
        <v>57.41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70.13</v>
      </c>
      <c r="N4">
        <v>74.78</v>
      </c>
      <c r="O4">
        <v>100.19</v>
      </c>
      <c r="P4">
        <v>0.77</v>
      </c>
      <c r="Q4">
        <v>14.01</v>
      </c>
      <c r="R4" s="94">
        <v>0</v>
      </c>
      <c r="S4" s="94">
        <v>0</v>
      </c>
      <c r="T4" s="94">
        <v>0</v>
      </c>
      <c r="U4">
        <v>1.1399999999999999</v>
      </c>
      <c r="V4">
        <v>0</v>
      </c>
      <c r="W4">
        <v>1.66</v>
      </c>
      <c r="X4">
        <v>45</v>
      </c>
      <c r="Y4">
        <v>15</v>
      </c>
      <c r="Z4">
        <v>15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12.67</v>
      </c>
      <c r="AH4">
        <v>38.33</v>
      </c>
      <c r="AI4">
        <v>38.340000000000003</v>
      </c>
      <c r="AJ4">
        <v>24.73</v>
      </c>
      <c r="AK4">
        <v>0</v>
      </c>
      <c r="AL4">
        <v>0</v>
      </c>
    </row>
    <row r="5" spans="1:39">
      <c r="A5" t="s">
        <v>47</v>
      </c>
      <c r="B5" s="35">
        <v>172.14</v>
      </c>
      <c r="C5" s="35">
        <v>57.41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70.13</v>
      </c>
      <c r="N5">
        <v>74.78</v>
      </c>
      <c r="O5">
        <v>100.19</v>
      </c>
      <c r="P5">
        <v>0.77</v>
      </c>
      <c r="Q5">
        <v>11</v>
      </c>
      <c r="R5" s="94">
        <v>0</v>
      </c>
      <c r="S5" s="94">
        <v>0</v>
      </c>
      <c r="T5" s="94">
        <v>0</v>
      </c>
      <c r="U5">
        <v>1.1399999999999999</v>
      </c>
      <c r="V5">
        <v>0</v>
      </c>
      <c r="W5">
        <v>1.66</v>
      </c>
      <c r="X5">
        <v>43.99</v>
      </c>
      <c r="Y5">
        <v>14.67</v>
      </c>
      <c r="Z5">
        <v>14.67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</v>
      </c>
      <c r="AH5">
        <v>44</v>
      </c>
      <c r="AI5">
        <v>44</v>
      </c>
      <c r="AJ5">
        <v>24.73</v>
      </c>
      <c r="AK5">
        <v>0</v>
      </c>
      <c r="AL5">
        <v>0</v>
      </c>
    </row>
    <row r="6" spans="1:39">
      <c r="A6" t="s">
        <v>48</v>
      </c>
      <c r="B6" s="35">
        <v>172.14</v>
      </c>
      <c r="C6" s="35">
        <v>57.41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70.13</v>
      </c>
      <c r="N6">
        <v>74.78</v>
      </c>
      <c r="O6">
        <v>100.19</v>
      </c>
      <c r="P6">
        <v>0.77</v>
      </c>
      <c r="Q6">
        <v>11</v>
      </c>
      <c r="R6" s="94">
        <v>0</v>
      </c>
      <c r="S6" s="94">
        <v>0</v>
      </c>
      <c r="T6" s="94">
        <v>0</v>
      </c>
      <c r="U6">
        <v>1.1399999999999999</v>
      </c>
      <c r="V6">
        <v>0</v>
      </c>
      <c r="W6">
        <v>1.66</v>
      </c>
      <c r="X6">
        <v>43.01</v>
      </c>
      <c r="Y6">
        <v>14.33</v>
      </c>
      <c r="Z6">
        <v>14.33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11.33</v>
      </c>
      <c r="AH6">
        <v>43.67</v>
      </c>
      <c r="AI6">
        <v>43.66</v>
      </c>
      <c r="AJ6">
        <v>24.73</v>
      </c>
      <c r="AK6">
        <v>0</v>
      </c>
      <c r="AL6">
        <v>0</v>
      </c>
    </row>
    <row r="7" spans="1:39">
      <c r="A7" t="s">
        <v>49</v>
      </c>
      <c r="B7" s="35">
        <v>140.41</v>
      </c>
      <c r="C7" s="35">
        <v>57.41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70.13</v>
      </c>
      <c r="N7">
        <v>74.78</v>
      </c>
      <c r="O7">
        <v>78.86</v>
      </c>
      <c r="P7">
        <v>0.77</v>
      </c>
      <c r="Q7">
        <v>11.21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1.66</v>
      </c>
      <c r="X7">
        <v>43.99</v>
      </c>
      <c r="Y7">
        <v>14.67</v>
      </c>
      <c r="Z7">
        <v>14.67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10.67</v>
      </c>
      <c r="AH7">
        <v>43.33</v>
      </c>
      <c r="AI7">
        <v>43.34</v>
      </c>
      <c r="AJ7">
        <v>24.73</v>
      </c>
      <c r="AK7">
        <v>0</v>
      </c>
      <c r="AL7">
        <v>0</v>
      </c>
    </row>
    <row r="8" spans="1:39">
      <c r="A8" t="s">
        <v>50</v>
      </c>
      <c r="B8" s="35">
        <v>140.41</v>
      </c>
      <c r="C8" s="35">
        <v>57.41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70.13</v>
      </c>
      <c r="N8">
        <v>74.78</v>
      </c>
      <c r="O8">
        <v>78.86</v>
      </c>
      <c r="P8">
        <v>0.77</v>
      </c>
      <c r="Q8">
        <v>11.21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1.66</v>
      </c>
      <c r="X8">
        <v>43.99</v>
      </c>
      <c r="Y8">
        <v>14.67</v>
      </c>
      <c r="Z8">
        <v>14.67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42.33</v>
      </c>
      <c r="AI8">
        <v>42.34</v>
      </c>
      <c r="AJ8">
        <v>24.73</v>
      </c>
      <c r="AK8">
        <v>0</v>
      </c>
      <c r="AL8">
        <v>0</v>
      </c>
    </row>
    <row r="9" spans="1:39">
      <c r="A9" t="s">
        <v>51</v>
      </c>
      <c r="B9" s="35">
        <v>140.41</v>
      </c>
      <c r="C9" s="35">
        <v>57.41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70.13</v>
      </c>
      <c r="N9">
        <v>74.78</v>
      </c>
      <c r="O9">
        <v>69.239999999999995</v>
      </c>
      <c r="P9">
        <v>0.77</v>
      </c>
      <c r="Q9">
        <v>11.21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1.66</v>
      </c>
      <c r="X9">
        <v>43.99</v>
      </c>
      <c r="Y9">
        <v>14.67</v>
      </c>
      <c r="Z9">
        <v>14.67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9.33</v>
      </c>
      <c r="AH9">
        <v>42.33</v>
      </c>
      <c r="AI9">
        <v>42.34</v>
      </c>
      <c r="AJ9">
        <v>24.73</v>
      </c>
      <c r="AK9">
        <v>0</v>
      </c>
      <c r="AL9">
        <v>0</v>
      </c>
    </row>
    <row r="10" spans="1:39">
      <c r="A10" t="s">
        <v>52</v>
      </c>
      <c r="B10" s="35">
        <v>106.75</v>
      </c>
      <c r="C10" s="35">
        <v>57.41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70.13</v>
      </c>
      <c r="N10">
        <v>74.78</v>
      </c>
      <c r="O10">
        <v>69.239999999999995</v>
      </c>
      <c r="P10">
        <v>0.77</v>
      </c>
      <c r="Q10">
        <v>11.21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1.66</v>
      </c>
      <c r="X10">
        <v>43.99</v>
      </c>
      <c r="Y10">
        <v>14.67</v>
      </c>
      <c r="Z10">
        <v>14.67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8.67</v>
      </c>
      <c r="AH10">
        <v>41.33</v>
      </c>
      <c r="AI10">
        <v>41.34</v>
      </c>
      <c r="AJ10">
        <v>24.73</v>
      </c>
      <c r="AK10">
        <v>0</v>
      </c>
      <c r="AL10">
        <v>0</v>
      </c>
    </row>
    <row r="11" spans="1:39">
      <c r="A11" t="s">
        <v>53</v>
      </c>
      <c r="B11" s="35">
        <v>106.75</v>
      </c>
      <c r="C11" s="35">
        <v>57.41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70.13</v>
      </c>
      <c r="N11">
        <v>74.78</v>
      </c>
      <c r="O11">
        <v>75.010000000000005</v>
      </c>
      <c r="P11">
        <v>0.69</v>
      </c>
      <c r="Q11">
        <v>11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1.66</v>
      </c>
      <c r="X11">
        <v>43.01</v>
      </c>
      <c r="Y11">
        <v>14.33</v>
      </c>
      <c r="Z11">
        <v>14.33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36.67</v>
      </c>
      <c r="AI11">
        <v>36.67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106.75</v>
      </c>
      <c r="C12" s="35">
        <v>57.41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70.13</v>
      </c>
      <c r="N12">
        <v>74.78</v>
      </c>
      <c r="O12">
        <v>69.239999999999995</v>
      </c>
      <c r="P12">
        <v>0.69</v>
      </c>
      <c r="Q12">
        <v>10.8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1.66</v>
      </c>
      <c r="X12">
        <v>42.49</v>
      </c>
      <c r="Y12">
        <v>14.17</v>
      </c>
      <c r="Z12">
        <v>14.17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36.67</v>
      </c>
      <c r="AI12">
        <v>36.67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106.75</v>
      </c>
      <c r="C13" s="35">
        <v>57.41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70.13</v>
      </c>
      <c r="N13">
        <v>74.78</v>
      </c>
      <c r="O13">
        <v>78.86</v>
      </c>
      <c r="P13">
        <v>0.69</v>
      </c>
      <c r="Q13">
        <v>10.8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1.66</v>
      </c>
      <c r="X13">
        <v>42</v>
      </c>
      <c r="Y13">
        <v>14</v>
      </c>
      <c r="Z13">
        <v>14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37.67</v>
      </c>
      <c r="AI13">
        <v>37.67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106.75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70.13</v>
      </c>
      <c r="N14">
        <v>74.78</v>
      </c>
      <c r="O14">
        <v>88.48</v>
      </c>
      <c r="P14">
        <v>0.69</v>
      </c>
      <c r="Q14">
        <v>10.8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1.66</v>
      </c>
      <c r="X14">
        <v>41.51</v>
      </c>
      <c r="Y14">
        <v>13.83</v>
      </c>
      <c r="Z14">
        <v>13.83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38</v>
      </c>
      <c r="AI14">
        <v>38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107.71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70.13</v>
      </c>
      <c r="N15">
        <v>74.78</v>
      </c>
      <c r="O15">
        <v>100.19</v>
      </c>
      <c r="P15">
        <v>0.69</v>
      </c>
      <c r="Q15">
        <v>11.61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1.66</v>
      </c>
      <c r="X15">
        <v>39.49</v>
      </c>
      <c r="Y15">
        <v>13.17</v>
      </c>
      <c r="Z15">
        <v>13.17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34.33</v>
      </c>
      <c r="AI15">
        <v>34.33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107.71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70.13</v>
      </c>
      <c r="N16">
        <v>74.78</v>
      </c>
      <c r="O16">
        <v>100.19</v>
      </c>
      <c r="P16">
        <v>0.69</v>
      </c>
      <c r="Q16">
        <v>12.21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1.66</v>
      </c>
      <c r="X16">
        <v>37.5</v>
      </c>
      <c r="Y16">
        <v>12.5</v>
      </c>
      <c r="Z16">
        <v>12.5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34.33</v>
      </c>
      <c r="AI16">
        <v>34.33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107.71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70.13</v>
      </c>
      <c r="N17">
        <v>74.78</v>
      </c>
      <c r="O17">
        <v>100.19</v>
      </c>
      <c r="P17">
        <v>0.69</v>
      </c>
      <c r="Q17">
        <v>12.61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1.66</v>
      </c>
      <c r="X17">
        <v>35.51</v>
      </c>
      <c r="Y17">
        <v>11.83</v>
      </c>
      <c r="Z17">
        <v>11.83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34</v>
      </c>
      <c r="AI17">
        <v>34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107.71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70.13</v>
      </c>
      <c r="N18">
        <v>74.78</v>
      </c>
      <c r="O18">
        <v>100.19</v>
      </c>
      <c r="P18">
        <v>0.69</v>
      </c>
      <c r="Q18">
        <v>13.61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1.66</v>
      </c>
      <c r="X18">
        <v>34.01</v>
      </c>
      <c r="Y18">
        <v>11.33</v>
      </c>
      <c r="Z18">
        <v>11.33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32.67</v>
      </c>
      <c r="AI18">
        <v>32.67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109.63</v>
      </c>
      <c r="C19" s="35">
        <v>57.41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70.13</v>
      </c>
      <c r="N19">
        <v>74.78</v>
      </c>
      <c r="O19">
        <v>100.19</v>
      </c>
      <c r="P19">
        <v>0.69</v>
      </c>
      <c r="Q19">
        <v>13.21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1.62</v>
      </c>
      <c r="X19">
        <v>33</v>
      </c>
      <c r="Y19">
        <v>11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30</v>
      </c>
      <c r="AI19">
        <v>30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109.63</v>
      </c>
      <c r="C20" s="35">
        <v>57.41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70.13</v>
      </c>
      <c r="N20">
        <v>74.78</v>
      </c>
      <c r="O20">
        <v>100.19</v>
      </c>
      <c r="P20">
        <v>0.69</v>
      </c>
      <c r="Q20">
        <v>13.21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1.62</v>
      </c>
      <c r="X20">
        <v>32.51</v>
      </c>
      <c r="Y20">
        <v>10.83</v>
      </c>
      <c r="Z20">
        <v>10.83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30.67</v>
      </c>
      <c r="AI20">
        <v>30.66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109.63</v>
      </c>
      <c r="C21" s="35">
        <v>57.41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70.13</v>
      </c>
      <c r="N21">
        <v>74.78</v>
      </c>
      <c r="O21">
        <v>100.19</v>
      </c>
      <c r="P21">
        <v>0.69</v>
      </c>
      <c r="Q21">
        <v>13.01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1.62</v>
      </c>
      <c r="X21">
        <v>27.49</v>
      </c>
      <c r="Y21">
        <v>9.17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25.33</v>
      </c>
      <c r="AI21">
        <v>25.34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109.63</v>
      </c>
      <c r="C22" s="35">
        <v>57.41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70.13</v>
      </c>
      <c r="N22">
        <v>74.78</v>
      </c>
      <c r="O22">
        <v>100.19</v>
      </c>
      <c r="P22">
        <v>0.69</v>
      </c>
      <c r="Q22">
        <v>13.01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1.62</v>
      </c>
      <c r="X22">
        <v>25.01</v>
      </c>
      <c r="Y22">
        <v>8.33</v>
      </c>
      <c r="Z22">
        <v>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25</v>
      </c>
      <c r="AI22">
        <v>25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109.63</v>
      </c>
      <c r="C23" s="35">
        <v>57.41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70.13</v>
      </c>
      <c r="N23">
        <v>74.78</v>
      </c>
      <c r="O23">
        <v>84.63</v>
      </c>
      <c r="P23">
        <v>0.69</v>
      </c>
      <c r="Q23">
        <v>13.41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1.62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19.329999999999998</v>
      </c>
      <c r="AI23">
        <v>19.34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109.63</v>
      </c>
      <c r="C24" s="35">
        <v>57.41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70.13</v>
      </c>
      <c r="N24">
        <v>74.78</v>
      </c>
      <c r="O24">
        <v>69.239999999999995</v>
      </c>
      <c r="P24">
        <v>0.69</v>
      </c>
      <c r="Q24">
        <v>13.81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1.62</v>
      </c>
      <c r="X24">
        <v>22.01</v>
      </c>
      <c r="Y24">
        <v>7.33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19.329999999999998</v>
      </c>
      <c r="AI24">
        <v>19.34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128.87</v>
      </c>
      <c r="C25" s="35">
        <v>57.41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70.13</v>
      </c>
      <c r="N25">
        <v>74.78</v>
      </c>
      <c r="O25">
        <v>69.239999999999995</v>
      </c>
      <c r="P25">
        <v>0.69</v>
      </c>
      <c r="Q25">
        <v>20.010000000000002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1.62</v>
      </c>
      <c r="X25">
        <v>22.01</v>
      </c>
      <c r="Y25">
        <v>7.33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19.670000000000002</v>
      </c>
      <c r="AI25">
        <v>19.66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148.1</v>
      </c>
      <c r="C26" s="35">
        <v>57.41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70.13</v>
      </c>
      <c r="N26">
        <v>74.78</v>
      </c>
      <c r="O26">
        <v>59.63</v>
      </c>
      <c r="P26">
        <v>0.69</v>
      </c>
      <c r="Q26">
        <v>21.01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1.62</v>
      </c>
      <c r="X26">
        <v>22.01</v>
      </c>
      <c r="Y26">
        <v>7.33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19.329999999999998</v>
      </c>
      <c r="AI26">
        <v>19.34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176.14</v>
      </c>
      <c r="C27" s="35">
        <v>57.41</v>
      </c>
      <c r="D27" s="94">
        <f t="shared" si="0"/>
        <v>0.7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70.13</v>
      </c>
      <c r="N27">
        <v>96.17</v>
      </c>
      <c r="O27">
        <v>55.78</v>
      </c>
      <c r="P27">
        <v>0.69</v>
      </c>
      <c r="Q27">
        <v>18.010000000000002</v>
      </c>
      <c r="R27" s="94">
        <v>0</v>
      </c>
      <c r="S27" s="94">
        <v>0</v>
      </c>
      <c r="T27" s="94">
        <v>0.7</v>
      </c>
      <c r="U27">
        <v>1.1399999999999999</v>
      </c>
      <c r="V27">
        <v>0</v>
      </c>
      <c r="W27">
        <v>1.62</v>
      </c>
      <c r="X27">
        <v>22.01</v>
      </c>
      <c r="Y27">
        <v>7.33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14</v>
      </c>
      <c r="AI27">
        <v>14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176.14</v>
      </c>
      <c r="C28" s="35">
        <v>57.41</v>
      </c>
      <c r="D28" s="94">
        <f t="shared" si="0"/>
        <v>1.31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70.13</v>
      </c>
      <c r="N28">
        <v>115.4</v>
      </c>
      <c r="O28">
        <v>65.400000000000006</v>
      </c>
      <c r="P28">
        <v>0.69</v>
      </c>
      <c r="Q28">
        <v>18.010000000000002</v>
      </c>
      <c r="R28" s="94">
        <v>0</v>
      </c>
      <c r="S28" s="94">
        <v>0</v>
      </c>
      <c r="T28" s="94">
        <v>1.31</v>
      </c>
      <c r="U28">
        <v>1.1399999999999999</v>
      </c>
      <c r="V28">
        <v>0</v>
      </c>
      <c r="W28">
        <v>1.62</v>
      </c>
      <c r="X28">
        <v>22.01</v>
      </c>
      <c r="Y28">
        <v>7.33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14</v>
      </c>
      <c r="AI28">
        <v>14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176.14</v>
      </c>
      <c r="C29" s="35">
        <v>57.41</v>
      </c>
      <c r="D29" s="94">
        <f t="shared" si="0"/>
        <v>4.21</v>
      </c>
      <c r="E29" s="35"/>
      <c r="F29" s="35"/>
      <c r="G29" s="35"/>
      <c r="H29" s="35"/>
      <c r="I29" s="35"/>
      <c r="J29" s="38">
        <v>0.14000000000000001</v>
      </c>
      <c r="K29" s="38">
        <v>0.14000000000000001</v>
      </c>
      <c r="L29" s="38">
        <v>0.14000000000000001</v>
      </c>
      <c r="M29">
        <v>65.98</v>
      </c>
      <c r="N29">
        <v>135.25</v>
      </c>
      <c r="O29">
        <v>65.400000000000006</v>
      </c>
      <c r="P29">
        <v>0.69</v>
      </c>
      <c r="Q29">
        <v>17.809999999999999</v>
      </c>
      <c r="R29" s="94">
        <v>0.19</v>
      </c>
      <c r="S29" s="94">
        <v>1</v>
      </c>
      <c r="T29" s="94">
        <v>3.02</v>
      </c>
      <c r="U29">
        <v>1.1399999999999999</v>
      </c>
      <c r="V29">
        <v>0</v>
      </c>
      <c r="W29">
        <v>1.62</v>
      </c>
      <c r="X29">
        <v>22.01</v>
      </c>
      <c r="Y29">
        <v>7.33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14</v>
      </c>
      <c r="AI29">
        <v>14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176.14</v>
      </c>
      <c r="C30" s="35">
        <v>76.25</v>
      </c>
      <c r="D30" s="94">
        <f t="shared" si="0"/>
        <v>15.879999999999999</v>
      </c>
      <c r="E30" s="35"/>
      <c r="F30" s="35"/>
      <c r="G30" s="35"/>
      <c r="H30" s="35"/>
      <c r="I30" s="35"/>
      <c r="J30" s="38">
        <v>0.33</v>
      </c>
      <c r="K30" s="38">
        <v>0.33</v>
      </c>
      <c r="L30" s="38">
        <v>0.34</v>
      </c>
      <c r="M30">
        <v>65.98</v>
      </c>
      <c r="N30">
        <v>135.25</v>
      </c>
      <c r="O30">
        <v>65.400000000000006</v>
      </c>
      <c r="P30">
        <v>0.69</v>
      </c>
      <c r="Q30">
        <v>17.61</v>
      </c>
      <c r="R30" s="94">
        <v>3.78</v>
      </c>
      <c r="S30" s="94">
        <v>6</v>
      </c>
      <c r="T30" s="94">
        <v>6.1</v>
      </c>
      <c r="U30">
        <v>1.1399999999999999</v>
      </c>
      <c r="V30">
        <v>0</v>
      </c>
      <c r="W30">
        <v>1.62</v>
      </c>
      <c r="X30">
        <v>22.01</v>
      </c>
      <c r="Y30">
        <v>7.33</v>
      </c>
      <c r="Z30">
        <v>7.33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14</v>
      </c>
      <c r="AI30">
        <v>14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176.14</v>
      </c>
      <c r="C31" s="35">
        <v>76.25</v>
      </c>
      <c r="D31" s="94">
        <f t="shared" si="0"/>
        <v>39.61</v>
      </c>
      <c r="E31" s="35"/>
      <c r="F31" s="35"/>
      <c r="G31" s="35"/>
      <c r="H31" s="35"/>
      <c r="I31" s="35"/>
      <c r="J31" s="38">
        <v>0.63</v>
      </c>
      <c r="K31" s="38">
        <v>0.63</v>
      </c>
      <c r="L31" s="38">
        <v>0.65</v>
      </c>
      <c r="M31">
        <v>65.98</v>
      </c>
      <c r="N31">
        <v>135.25</v>
      </c>
      <c r="O31">
        <v>75.010000000000005</v>
      </c>
      <c r="P31">
        <v>0.69</v>
      </c>
      <c r="Q31">
        <v>23.61</v>
      </c>
      <c r="R31" s="94">
        <v>13.91</v>
      </c>
      <c r="S31" s="94">
        <v>11</v>
      </c>
      <c r="T31" s="94">
        <v>14.7</v>
      </c>
      <c r="U31">
        <v>1.1399999999999999</v>
      </c>
      <c r="V31">
        <v>3.05</v>
      </c>
      <c r="W31">
        <v>1.62</v>
      </c>
      <c r="X31">
        <v>22.01</v>
      </c>
      <c r="Y31">
        <v>7.33</v>
      </c>
      <c r="Z31">
        <v>7.33</v>
      </c>
      <c r="AA31">
        <v>0.56000000000000005</v>
      </c>
      <c r="AB31">
        <v>0.11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14</v>
      </c>
      <c r="AI31">
        <v>14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176.14</v>
      </c>
      <c r="C32" s="35">
        <v>76.25</v>
      </c>
      <c r="D32" s="94">
        <f t="shared" si="0"/>
        <v>63.460000000000008</v>
      </c>
      <c r="E32" s="35"/>
      <c r="F32" s="35"/>
      <c r="G32" s="35"/>
      <c r="H32" s="35"/>
      <c r="I32" s="35"/>
      <c r="J32" s="38">
        <v>1.06</v>
      </c>
      <c r="K32" s="38">
        <v>1.06</v>
      </c>
      <c r="L32" s="38">
        <v>1.08</v>
      </c>
      <c r="M32">
        <v>65.98</v>
      </c>
      <c r="N32">
        <v>135.25</v>
      </c>
      <c r="O32">
        <v>100.19</v>
      </c>
      <c r="P32">
        <v>0.69</v>
      </c>
      <c r="Q32">
        <v>23.21</v>
      </c>
      <c r="R32" s="94">
        <v>22.73</v>
      </c>
      <c r="S32" s="94">
        <v>18</v>
      </c>
      <c r="T32" s="94">
        <v>22.73</v>
      </c>
      <c r="U32">
        <v>1.1399999999999999</v>
      </c>
      <c r="V32">
        <v>12.04</v>
      </c>
      <c r="W32">
        <v>1.62</v>
      </c>
      <c r="X32">
        <v>22.01</v>
      </c>
      <c r="Y32">
        <v>7.33</v>
      </c>
      <c r="Z32">
        <v>7.33</v>
      </c>
      <c r="AA32">
        <v>2.61</v>
      </c>
      <c r="AB32">
        <v>0.52</v>
      </c>
      <c r="AC32">
        <v>3</v>
      </c>
      <c r="AD32">
        <v>1</v>
      </c>
      <c r="AE32">
        <v>2</v>
      </c>
      <c r="AF32">
        <v>1</v>
      </c>
      <c r="AG32">
        <v>6.67</v>
      </c>
      <c r="AH32">
        <v>14</v>
      </c>
      <c r="AI32">
        <v>14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201.96</v>
      </c>
      <c r="C33" s="35">
        <v>86.75</v>
      </c>
      <c r="D33" s="94">
        <f t="shared" si="0"/>
        <v>65.2</v>
      </c>
      <c r="E33" s="35"/>
      <c r="F33" s="35"/>
      <c r="G33" s="35"/>
      <c r="H33" s="35"/>
      <c r="I33" s="35"/>
      <c r="J33" s="38">
        <v>1.62</v>
      </c>
      <c r="K33" s="38">
        <v>1.62</v>
      </c>
      <c r="L33" s="38">
        <v>1.66</v>
      </c>
      <c r="M33">
        <v>65.98</v>
      </c>
      <c r="N33">
        <v>135.25</v>
      </c>
      <c r="O33">
        <v>100.19</v>
      </c>
      <c r="P33">
        <v>0.69</v>
      </c>
      <c r="Q33">
        <v>22.61</v>
      </c>
      <c r="R33" s="94">
        <v>21.74</v>
      </c>
      <c r="S33" s="94">
        <v>21.73</v>
      </c>
      <c r="T33" s="94">
        <v>21.73</v>
      </c>
      <c r="U33">
        <v>1.1399999999999999</v>
      </c>
      <c r="V33">
        <v>21.63</v>
      </c>
      <c r="W33">
        <v>1.62</v>
      </c>
      <c r="X33">
        <v>22.01</v>
      </c>
      <c r="Y33">
        <v>7.33</v>
      </c>
      <c r="Z33">
        <v>7.33</v>
      </c>
      <c r="AA33">
        <v>5.72</v>
      </c>
      <c r="AB33">
        <v>1.1399999999999999</v>
      </c>
      <c r="AC33">
        <v>6</v>
      </c>
      <c r="AD33">
        <v>2</v>
      </c>
      <c r="AE33">
        <v>5</v>
      </c>
      <c r="AF33">
        <v>3</v>
      </c>
      <c r="AG33">
        <v>6.67</v>
      </c>
      <c r="AH33">
        <v>14</v>
      </c>
      <c r="AI33">
        <v>14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201.96</v>
      </c>
      <c r="C34" s="35">
        <v>86.75</v>
      </c>
      <c r="D34" s="94">
        <f t="shared" si="0"/>
        <v>70.699999999999989</v>
      </c>
      <c r="E34" s="35"/>
      <c r="F34" s="35"/>
      <c r="G34" s="35"/>
      <c r="H34" s="35"/>
      <c r="I34" s="35"/>
      <c r="J34" s="38">
        <v>2.3199999999999998</v>
      </c>
      <c r="K34" s="38">
        <v>2.3199999999999998</v>
      </c>
      <c r="L34" s="38">
        <v>2.38</v>
      </c>
      <c r="M34">
        <v>65.98</v>
      </c>
      <c r="N34">
        <v>135.25</v>
      </c>
      <c r="O34">
        <v>100.19</v>
      </c>
      <c r="P34">
        <v>0.69</v>
      </c>
      <c r="Q34">
        <v>20.61</v>
      </c>
      <c r="R34" s="94">
        <v>23.56</v>
      </c>
      <c r="S34" s="94">
        <v>23.57</v>
      </c>
      <c r="T34" s="94">
        <v>23.57</v>
      </c>
      <c r="U34">
        <v>1.1399999999999999</v>
      </c>
      <c r="V34">
        <v>30.73</v>
      </c>
      <c r="W34">
        <v>1.62</v>
      </c>
      <c r="X34">
        <v>22.01</v>
      </c>
      <c r="Y34">
        <v>7.33</v>
      </c>
      <c r="Z34">
        <v>7.33</v>
      </c>
      <c r="AA34">
        <v>16.21</v>
      </c>
      <c r="AB34">
        <v>3.24</v>
      </c>
      <c r="AC34">
        <v>8</v>
      </c>
      <c r="AD34">
        <v>4</v>
      </c>
      <c r="AE34">
        <v>8</v>
      </c>
      <c r="AF34">
        <v>4</v>
      </c>
      <c r="AG34">
        <v>6.67</v>
      </c>
      <c r="AH34">
        <v>14</v>
      </c>
      <c r="AI34">
        <v>14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201.96</v>
      </c>
      <c r="C35" s="35">
        <v>86.75</v>
      </c>
      <c r="D35" s="94">
        <f t="shared" si="0"/>
        <v>73.699999999999989</v>
      </c>
      <c r="E35" s="35"/>
      <c r="F35" s="35"/>
      <c r="G35" s="35"/>
      <c r="H35" s="35"/>
      <c r="I35" s="35"/>
      <c r="J35" s="38">
        <v>3.08</v>
      </c>
      <c r="K35" s="38">
        <v>3.08</v>
      </c>
      <c r="L35" s="38">
        <v>3.15</v>
      </c>
      <c r="M35">
        <v>65.98</v>
      </c>
      <c r="N35">
        <v>135.25</v>
      </c>
      <c r="O35">
        <v>100.19</v>
      </c>
      <c r="P35">
        <v>0.69</v>
      </c>
      <c r="Q35">
        <v>17.21</v>
      </c>
      <c r="R35" s="94">
        <v>24.56</v>
      </c>
      <c r="S35" s="94">
        <v>24.57</v>
      </c>
      <c r="T35" s="94">
        <v>24.57</v>
      </c>
      <c r="U35">
        <v>1.1399999999999999</v>
      </c>
      <c r="V35">
        <v>41.53</v>
      </c>
      <c r="W35">
        <v>1.62</v>
      </c>
      <c r="X35">
        <v>22.01</v>
      </c>
      <c r="Y35">
        <v>7.33</v>
      </c>
      <c r="Z35">
        <v>7.33</v>
      </c>
      <c r="AA35">
        <v>31.73</v>
      </c>
      <c r="AB35">
        <v>6.35</v>
      </c>
      <c r="AC35">
        <v>14</v>
      </c>
      <c r="AD35">
        <v>6</v>
      </c>
      <c r="AE35">
        <v>17</v>
      </c>
      <c r="AF35">
        <v>8</v>
      </c>
      <c r="AG35">
        <v>6.67</v>
      </c>
      <c r="AH35">
        <v>14</v>
      </c>
      <c r="AI35">
        <v>14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201.96</v>
      </c>
      <c r="C36" s="35">
        <v>86.75</v>
      </c>
      <c r="D36" s="94">
        <f t="shared" si="0"/>
        <v>74.2</v>
      </c>
      <c r="E36" s="35"/>
      <c r="F36" s="35"/>
      <c r="G36" s="35"/>
      <c r="H36" s="35"/>
      <c r="I36" s="35"/>
      <c r="J36" s="38">
        <v>3.83</v>
      </c>
      <c r="K36" s="38">
        <v>3.83</v>
      </c>
      <c r="L36" s="38">
        <v>3.93</v>
      </c>
      <c r="M36">
        <v>65.98</v>
      </c>
      <c r="N36">
        <v>135.25</v>
      </c>
      <c r="O36">
        <v>100.19</v>
      </c>
      <c r="P36">
        <v>0.69</v>
      </c>
      <c r="Q36">
        <v>15.81</v>
      </c>
      <c r="R36" s="94">
        <v>24.74</v>
      </c>
      <c r="S36" s="94">
        <v>24.73</v>
      </c>
      <c r="T36" s="94">
        <v>24.73</v>
      </c>
      <c r="U36">
        <v>1.1399999999999999</v>
      </c>
      <c r="V36">
        <v>53.9</v>
      </c>
      <c r="W36">
        <v>1.62</v>
      </c>
      <c r="X36">
        <v>22.01</v>
      </c>
      <c r="Y36">
        <v>7.33</v>
      </c>
      <c r="Z36">
        <v>7.33</v>
      </c>
      <c r="AA36">
        <v>52.48</v>
      </c>
      <c r="AB36">
        <v>10.5</v>
      </c>
      <c r="AC36">
        <v>22</v>
      </c>
      <c r="AD36">
        <v>11</v>
      </c>
      <c r="AE36">
        <v>23</v>
      </c>
      <c r="AF36">
        <v>12</v>
      </c>
      <c r="AG36">
        <v>6.67</v>
      </c>
      <c r="AH36">
        <v>14</v>
      </c>
      <c r="AI36">
        <v>14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201.96</v>
      </c>
      <c r="C37" s="35">
        <v>86.75</v>
      </c>
      <c r="D37" s="94">
        <f t="shared" si="0"/>
        <v>78.5</v>
      </c>
      <c r="E37" s="35"/>
      <c r="F37" s="35"/>
      <c r="G37" s="35"/>
      <c r="H37" s="35"/>
      <c r="I37" s="35"/>
      <c r="J37" s="38">
        <v>4.5599999999999996</v>
      </c>
      <c r="K37" s="38">
        <v>4.5599999999999996</v>
      </c>
      <c r="L37" s="38">
        <v>4.68</v>
      </c>
      <c r="M37">
        <v>65.98</v>
      </c>
      <c r="N37">
        <v>135.25</v>
      </c>
      <c r="O37">
        <v>100.19</v>
      </c>
      <c r="P37">
        <v>0.69</v>
      </c>
      <c r="Q37">
        <v>14.41</v>
      </c>
      <c r="R37" s="94">
        <v>26.16</v>
      </c>
      <c r="S37" s="94">
        <v>26.17</v>
      </c>
      <c r="T37" s="94">
        <v>26.17</v>
      </c>
      <c r="U37">
        <v>1.1399999999999999</v>
      </c>
      <c r="V37">
        <v>66.64</v>
      </c>
      <c r="W37">
        <v>1.62</v>
      </c>
      <c r="X37">
        <v>22.01</v>
      </c>
      <c r="Y37">
        <v>7.33</v>
      </c>
      <c r="Z37">
        <v>7.33</v>
      </c>
      <c r="AA37">
        <v>74.48</v>
      </c>
      <c r="AB37">
        <v>14.89</v>
      </c>
      <c r="AC37">
        <v>28</v>
      </c>
      <c r="AD37">
        <v>17</v>
      </c>
      <c r="AE37">
        <v>35</v>
      </c>
      <c r="AF37">
        <v>18</v>
      </c>
      <c r="AG37">
        <v>6.67</v>
      </c>
      <c r="AH37">
        <v>14</v>
      </c>
      <c r="AI37">
        <v>14</v>
      </c>
      <c r="AJ37">
        <v>0</v>
      </c>
      <c r="AK37">
        <v>56</v>
      </c>
      <c r="AL37">
        <v>24</v>
      </c>
    </row>
    <row r="38" spans="1:38">
      <c r="A38" t="s">
        <v>80</v>
      </c>
      <c r="B38" s="35">
        <v>201.96</v>
      </c>
      <c r="C38" s="35">
        <v>86.75</v>
      </c>
      <c r="D38" s="94">
        <f t="shared" si="0"/>
        <v>78.5</v>
      </c>
      <c r="E38" s="35"/>
      <c r="F38" s="35"/>
      <c r="G38" s="35"/>
      <c r="H38" s="35"/>
      <c r="I38" s="35"/>
      <c r="J38" s="38">
        <v>5.53</v>
      </c>
      <c r="K38" s="38">
        <v>5.53</v>
      </c>
      <c r="L38" s="38">
        <v>5.67</v>
      </c>
      <c r="M38">
        <v>65.98</v>
      </c>
      <c r="N38">
        <v>135.25</v>
      </c>
      <c r="O38">
        <v>100.19</v>
      </c>
      <c r="P38">
        <v>0.69</v>
      </c>
      <c r="Q38">
        <v>13.01</v>
      </c>
      <c r="R38" s="94">
        <v>26.16</v>
      </c>
      <c r="S38" s="94">
        <v>26.17</v>
      </c>
      <c r="T38" s="94">
        <v>26.17</v>
      </c>
      <c r="U38">
        <v>1.1399999999999999</v>
      </c>
      <c r="V38">
        <v>78.73</v>
      </c>
      <c r="W38">
        <v>1.62</v>
      </c>
      <c r="X38">
        <v>22.01</v>
      </c>
      <c r="Y38">
        <v>7.33</v>
      </c>
      <c r="Z38">
        <v>7.33</v>
      </c>
      <c r="AA38">
        <v>95.87</v>
      </c>
      <c r="AB38">
        <v>19.170000000000002</v>
      </c>
      <c r="AC38">
        <v>40</v>
      </c>
      <c r="AD38">
        <v>22</v>
      </c>
      <c r="AE38">
        <v>43</v>
      </c>
      <c r="AF38">
        <v>22</v>
      </c>
      <c r="AG38">
        <v>6.67</v>
      </c>
      <c r="AH38">
        <v>14</v>
      </c>
      <c r="AI38">
        <v>14</v>
      </c>
      <c r="AJ38">
        <v>0</v>
      </c>
      <c r="AK38">
        <v>70</v>
      </c>
      <c r="AL38">
        <v>30</v>
      </c>
    </row>
    <row r="39" spans="1:38">
      <c r="A39" t="s">
        <v>81</v>
      </c>
      <c r="B39" s="35">
        <v>201.96</v>
      </c>
      <c r="C39" s="35">
        <v>86.75</v>
      </c>
      <c r="D39" s="94">
        <f t="shared" si="0"/>
        <v>79.5</v>
      </c>
      <c r="E39" s="35"/>
      <c r="F39" s="35"/>
      <c r="G39" s="35"/>
      <c r="H39" s="35"/>
      <c r="I39" s="35"/>
      <c r="J39" s="38">
        <v>7.03</v>
      </c>
      <c r="K39" s="38">
        <v>7.03</v>
      </c>
      <c r="L39" s="38">
        <v>7.21</v>
      </c>
      <c r="M39">
        <v>65.98</v>
      </c>
      <c r="N39">
        <v>135.25</v>
      </c>
      <c r="O39">
        <v>100.19</v>
      </c>
      <c r="P39">
        <v>0.69</v>
      </c>
      <c r="Q39">
        <v>25.01</v>
      </c>
      <c r="R39" s="94">
        <v>26.5</v>
      </c>
      <c r="S39" s="94">
        <v>26.5</v>
      </c>
      <c r="T39" s="94">
        <v>26.5</v>
      </c>
      <c r="U39">
        <v>1.1399999999999999</v>
      </c>
      <c r="V39">
        <v>89.61</v>
      </c>
      <c r="W39">
        <v>1.66</v>
      </c>
      <c r="X39">
        <v>22.01</v>
      </c>
      <c r="Y39">
        <v>7.33</v>
      </c>
      <c r="Z39">
        <v>7.33</v>
      </c>
      <c r="AA39">
        <v>117.5</v>
      </c>
      <c r="AB39">
        <v>23.5</v>
      </c>
      <c r="AC39">
        <v>47</v>
      </c>
      <c r="AD39">
        <v>26</v>
      </c>
      <c r="AE39">
        <v>53</v>
      </c>
      <c r="AF39">
        <v>27</v>
      </c>
      <c r="AG39">
        <v>6.67</v>
      </c>
      <c r="AH39">
        <v>14</v>
      </c>
      <c r="AI39">
        <v>14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201.96</v>
      </c>
      <c r="C40" s="35">
        <v>86.75</v>
      </c>
      <c r="D40" s="94">
        <f t="shared" si="0"/>
        <v>80.5</v>
      </c>
      <c r="E40" s="35"/>
      <c r="F40" s="35"/>
      <c r="G40" s="35"/>
      <c r="H40" s="35"/>
      <c r="I40" s="35"/>
      <c r="J40" s="38">
        <v>7.88</v>
      </c>
      <c r="K40" s="38">
        <v>7.88</v>
      </c>
      <c r="L40" s="38">
        <v>8.07</v>
      </c>
      <c r="M40">
        <v>65.98</v>
      </c>
      <c r="N40">
        <v>135.25</v>
      </c>
      <c r="O40">
        <v>100.19</v>
      </c>
      <c r="P40">
        <v>0.69</v>
      </c>
      <c r="Q40">
        <v>24.81</v>
      </c>
      <c r="R40" s="94">
        <v>26.84</v>
      </c>
      <c r="S40" s="94">
        <v>26.83</v>
      </c>
      <c r="T40" s="94">
        <v>26.83</v>
      </c>
      <c r="U40">
        <v>1.1399999999999999</v>
      </c>
      <c r="V40">
        <v>99.13</v>
      </c>
      <c r="W40">
        <v>1.66</v>
      </c>
      <c r="X40">
        <v>22.01</v>
      </c>
      <c r="Y40">
        <v>7.33</v>
      </c>
      <c r="Z40">
        <v>7.33</v>
      </c>
      <c r="AA40">
        <v>137.88</v>
      </c>
      <c r="AB40">
        <v>27.58</v>
      </c>
      <c r="AC40">
        <v>55</v>
      </c>
      <c r="AD40">
        <v>29</v>
      </c>
      <c r="AE40">
        <v>60</v>
      </c>
      <c r="AF40">
        <v>30</v>
      </c>
      <c r="AG40">
        <v>6.67</v>
      </c>
      <c r="AH40">
        <v>14</v>
      </c>
      <c r="AI40">
        <v>14</v>
      </c>
      <c r="AJ40">
        <v>0</v>
      </c>
      <c r="AK40">
        <v>116</v>
      </c>
      <c r="AL40">
        <v>49</v>
      </c>
    </row>
    <row r="41" spans="1:38">
      <c r="A41" t="s">
        <v>83</v>
      </c>
      <c r="B41" s="35">
        <v>201.96</v>
      </c>
      <c r="C41" s="35">
        <v>86.75</v>
      </c>
      <c r="D41" s="94">
        <f t="shared" si="0"/>
        <v>81.5</v>
      </c>
      <c r="E41" s="35"/>
      <c r="F41" s="35"/>
      <c r="G41" s="35"/>
      <c r="H41" s="35"/>
      <c r="I41" s="35"/>
      <c r="J41" s="38">
        <v>8.8699999999999992</v>
      </c>
      <c r="K41" s="38">
        <v>8.8699999999999992</v>
      </c>
      <c r="L41" s="38">
        <v>9.09</v>
      </c>
      <c r="M41">
        <v>65.98</v>
      </c>
      <c r="N41">
        <v>135.25</v>
      </c>
      <c r="O41">
        <v>100.19</v>
      </c>
      <c r="P41">
        <v>0.69</v>
      </c>
      <c r="Q41">
        <v>24.41</v>
      </c>
      <c r="R41" s="94">
        <v>27.16</v>
      </c>
      <c r="S41" s="94">
        <v>27.17</v>
      </c>
      <c r="T41" s="94">
        <v>27.17</v>
      </c>
      <c r="U41">
        <v>1.1399999999999999</v>
      </c>
      <c r="V41">
        <v>107.76</v>
      </c>
      <c r="W41">
        <v>1.66</v>
      </c>
      <c r="X41">
        <v>22.01</v>
      </c>
      <c r="Y41">
        <v>7.33</v>
      </c>
      <c r="Z41">
        <v>7.33</v>
      </c>
      <c r="AA41">
        <v>157.71</v>
      </c>
      <c r="AB41">
        <v>31.54</v>
      </c>
      <c r="AC41">
        <v>65</v>
      </c>
      <c r="AD41">
        <v>32</v>
      </c>
      <c r="AE41">
        <v>67</v>
      </c>
      <c r="AF41">
        <v>33</v>
      </c>
      <c r="AG41">
        <v>6.67</v>
      </c>
      <c r="AH41">
        <v>14</v>
      </c>
      <c r="AI41">
        <v>14</v>
      </c>
      <c r="AJ41">
        <v>0</v>
      </c>
      <c r="AK41">
        <v>130</v>
      </c>
      <c r="AL41">
        <v>55</v>
      </c>
    </row>
    <row r="42" spans="1:38">
      <c r="A42" t="s">
        <v>84</v>
      </c>
      <c r="B42" s="35">
        <v>201.96</v>
      </c>
      <c r="C42" s="35">
        <v>86.75</v>
      </c>
      <c r="D42" s="94">
        <f t="shared" si="0"/>
        <v>81.5</v>
      </c>
      <c r="E42" s="35"/>
      <c r="F42" s="35"/>
      <c r="G42" s="35"/>
      <c r="H42" s="35"/>
      <c r="I42" s="35"/>
      <c r="J42" s="38">
        <v>11.02</v>
      </c>
      <c r="K42" s="38">
        <v>11.02</v>
      </c>
      <c r="L42" s="38">
        <v>11.3</v>
      </c>
      <c r="M42">
        <v>65.98</v>
      </c>
      <c r="N42">
        <v>135.25</v>
      </c>
      <c r="O42">
        <v>100.19</v>
      </c>
      <c r="P42">
        <v>0.69</v>
      </c>
      <c r="Q42">
        <v>23.61</v>
      </c>
      <c r="R42" s="94">
        <v>27.16</v>
      </c>
      <c r="S42" s="94">
        <v>27.17</v>
      </c>
      <c r="T42" s="94">
        <v>27.17</v>
      </c>
      <c r="U42">
        <v>1.1399999999999999</v>
      </c>
      <c r="V42">
        <v>115.35</v>
      </c>
      <c r="W42">
        <v>1.66</v>
      </c>
      <c r="X42">
        <v>22.01</v>
      </c>
      <c r="Y42">
        <v>7.33</v>
      </c>
      <c r="Z42">
        <v>7.33</v>
      </c>
      <c r="AA42">
        <v>175.69</v>
      </c>
      <c r="AB42">
        <v>35.14</v>
      </c>
      <c r="AC42">
        <v>74</v>
      </c>
      <c r="AD42">
        <v>34</v>
      </c>
      <c r="AE42">
        <v>73</v>
      </c>
      <c r="AF42">
        <v>37</v>
      </c>
      <c r="AG42">
        <v>6.67</v>
      </c>
      <c r="AH42">
        <v>14</v>
      </c>
      <c r="AI42">
        <v>14</v>
      </c>
      <c r="AJ42">
        <v>0</v>
      </c>
      <c r="AK42">
        <v>144</v>
      </c>
      <c r="AL42">
        <v>61</v>
      </c>
    </row>
    <row r="43" spans="1:38">
      <c r="A43" t="s">
        <v>85</v>
      </c>
      <c r="B43" s="35">
        <v>188.21</v>
      </c>
      <c r="C43" s="35">
        <v>74.56</v>
      </c>
      <c r="D43" s="94">
        <f t="shared" si="0"/>
        <v>81.5</v>
      </c>
      <c r="E43" s="35"/>
      <c r="F43" s="35"/>
      <c r="G43" s="35"/>
      <c r="H43" s="35"/>
      <c r="I43" s="35"/>
      <c r="J43" s="38">
        <v>11.99</v>
      </c>
      <c r="K43" s="38">
        <v>11.99</v>
      </c>
      <c r="L43" s="38">
        <v>12.29</v>
      </c>
      <c r="M43">
        <v>65.98</v>
      </c>
      <c r="N43">
        <v>135.25</v>
      </c>
      <c r="O43">
        <v>100.19</v>
      </c>
      <c r="P43">
        <v>0.77</v>
      </c>
      <c r="Q43">
        <v>23.01</v>
      </c>
      <c r="R43" s="94">
        <v>27.16</v>
      </c>
      <c r="S43" s="94">
        <v>27.17</v>
      </c>
      <c r="T43" s="94">
        <v>27.17</v>
      </c>
      <c r="U43">
        <v>1.1399999999999999</v>
      </c>
      <c r="V43">
        <v>121.93</v>
      </c>
      <c r="W43">
        <v>1.66</v>
      </c>
      <c r="X43">
        <v>22.01</v>
      </c>
      <c r="Y43">
        <v>7.33</v>
      </c>
      <c r="Z43">
        <v>7.33</v>
      </c>
      <c r="AA43">
        <v>205.05</v>
      </c>
      <c r="AB43">
        <v>41.01</v>
      </c>
      <c r="AC43">
        <v>81</v>
      </c>
      <c r="AD43">
        <v>37</v>
      </c>
      <c r="AE43">
        <v>80</v>
      </c>
      <c r="AF43">
        <v>40</v>
      </c>
      <c r="AG43">
        <v>6.67</v>
      </c>
      <c r="AH43">
        <v>14</v>
      </c>
      <c r="AI43">
        <v>14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201.96</v>
      </c>
      <c r="C44" s="35">
        <v>74.56</v>
      </c>
      <c r="D44" s="94">
        <f t="shared" si="0"/>
        <v>81.5</v>
      </c>
      <c r="E44" s="35"/>
      <c r="F44" s="35"/>
      <c r="G44" s="35"/>
      <c r="H44" s="35"/>
      <c r="I44" s="35"/>
      <c r="J44" s="38">
        <v>12.79</v>
      </c>
      <c r="K44" s="38">
        <v>12.79</v>
      </c>
      <c r="L44" s="38">
        <v>13.1</v>
      </c>
      <c r="M44">
        <v>65.98</v>
      </c>
      <c r="N44">
        <v>135.25</v>
      </c>
      <c r="O44">
        <v>100.19</v>
      </c>
      <c r="P44">
        <v>0.77</v>
      </c>
      <c r="Q44">
        <v>22.01</v>
      </c>
      <c r="R44" s="94">
        <v>27.16</v>
      </c>
      <c r="S44" s="94">
        <v>27.17</v>
      </c>
      <c r="T44" s="94">
        <v>27.17</v>
      </c>
      <c r="U44">
        <v>1.1399999999999999</v>
      </c>
      <c r="V44">
        <v>127.4</v>
      </c>
      <c r="W44">
        <v>1.66</v>
      </c>
      <c r="X44">
        <v>22.01</v>
      </c>
      <c r="Y44">
        <v>7.33</v>
      </c>
      <c r="Z44">
        <v>7.33</v>
      </c>
      <c r="AA44">
        <v>219.32</v>
      </c>
      <c r="AB44">
        <v>43.87</v>
      </c>
      <c r="AC44">
        <v>85</v>
      </c>
      <c r="AD44">
        <v>39</v>
      </c>
      <c r="AE44">
        <v>85</v>
      </c>
      <c r="AF44">
        <v>42</v>
      </c>
      <c r="AG44">
        <v>6.67</v>
      </c>
      <c r="AH44">
        <v>14</v>
      </c>
      <c r="AI44">
        <v>14</v>
      </c>
      <c r="AJ44">
        <v>0</v>
      </c>
      <c r="AK44">
        <v>168</v>
      </c>
      <c r="AL44">
        <v>72</v>
      </c>
    </row>
    <row r="45" spans="1:38">
      <c r="A45" t="s">
        <v>87</v>
      </c>
      <c r="B45" s="35">
        <v>201.96</v>
      </c>
      <c r="C45" s="35">
        <v>86.75</v>
      </c>
      <c r="D45" s="94">
        <f t="shared" si="0"/>
        <v>81.5</v>
      </c>
      <c r="E45" s="35"/>
      <c r="F45" s="35"/>
      <c r="G45" s="35"/>
      <c r="H45" s="35"/>
      <c r="I45" s="35"/>
      <c r="J45" s="38">
        <v>13.49</v>
      </c>
      <c r="K45" s="38">
        <v>13.49</v>
      </c>
      <c r="L45" s="38">
        <v>13.83</v>
      </c>
      <c r="M45">
        <v>65.98</v>
      </c>
      <c r="N45">
        <v>135.25</v>
      </c>
      <c r="O45">
        <v>100.19</v>
      </c>
      <c r="P45">
        <v>0.77</v>
      </c>
      <c r="Q45">
        <v>26.81</v>
      </c>
      <c r="R45" s="94">
        <v>27.16</v>
      </c>
      <c r="S45" s="94">
        <v>27.17</v>
      </c>
      <c r="T45" s="94">
        <v>27.17</v>
      </c>
      <c r="U45">
        <v>1.1399999999999999</v>
      </c>
      <c r="V45">
        <v>131.85</v>
      </c>
      <c r="W45">
        <v>1.66</v>
      </c>
      <c r="X45">
        <v>22.01</v>
      </c>
      <c r="Y45">
        <v>7.33</v>
      </c>
      <c r="Z45">
        <v>7.33</v>
      </c>
      <c r="AA45">
        <v>231.56</v>
      </c>
      <c r="AB45">
        <v>46.31</v>
      </c>
      <c r="AC45">
        <v>91</v>
      </c>
      <c r="AD45">
        <v>41</v>
      </c>
      <c r="AE45">
        <v>90</v>
      </c>
      <c r="AF45">
        <v>45</v>
      </c>
      <c r="AG45">
        <v>6.67</v>
      </c>
      <c r="AH45">
        <v>14</v>
      </c>
      <c r="AI45">
        <v>14</v>
      </c>
      <c r="AJ45">
        <v>0</v>
      </c>
      <c r="AK45">
        <v>175</v>
      </c>
      <c r="AL45">
        <v>75</v>
      </c>
    </row>
    <row r="46" spans="1:38">
      <c r="A46" t="s">
        <v>88</v>
      </c>
      <c r="B46" s="35">
        <v>201.96</v>
      </c>
      <c r="C46" s="35">
        <v>86.75</v>
      </c>
      <c r="D46" s="94">
        <f t="shared" si="0"/>
        <v>81.5</v>
      </c>
      <c r="E46" s="35"/>
      <c r="F46" s="35"/>
      <c r="G46" s="35"/>
      <c r="H46" s="35"/>
      <c r="I46" s="35"/>
      <c r="J46" s="38">
        <v>14.11</v>
      </c>
      <c r="K46" s="38">
        <v>14.11</v>
      </c>
      <c r="L46" s="38">
        <v>14.46</v>
      </c>
      <c r="M46">
        <v>65.98</v>
      </c>
      <c r="N46">
        <v>135.25</v>
      </c>
      <c r="O46">
        <v>100.19</v>
      </c>
      <c r="P46">
        <v>0.77</v>
      </c>
      <c r="Q46">
        <v>27.21</v>
      </c>
      <c r="R46" s="94">
        <v>27.16</v>
      </c>
      <c r="S46" s="94">
        <v>27.17</v>
      </c>
      <c r="T46" s="94">
        <v>27.17</v>
      </c>
      <c r="U46">
        <v>1.1399999999999999</v>
      </c>
      <c r="V46">
        <v>135.49</v>
      </c>
      <c r="W46">
        <v>1.66</v>
      </c>
      <c r="X46">
        <v>22.01</v>
      </c>
      <c r="Y46">
        <v>7.33</v>
      </c>
      <c r="Z46">
        <v>7.33</v>
      </c>
      <c r="AA46">
        <v>241.67</v>
      </c>
      <c r="AB46">
        <v>48.33</v>
      </c>
      <c r="AC46">
        <v>95</v>
      </c>
      <c r="AD46">
        <v>42</v>
      </c>
      <c r="AE46">
        <v>93</v>
      </c>
      <c r="AF46">
        <v>47</v>
      </c>
      <c r="AG46">
        <v>6.67</v>
      </c>
      <c r="AH46">
        <v>14</v>
      </c>
      <c r="AI46">
        <v>14</v>
      </c>
      <c r="AJ46">
        <v>0</v>
      </c>
      <c r="AK46">
        <v>179</v>
      </c>
      <c r="AL46">
        <v>76</v>
      </c>
    </row>
    <row r="47" spans="1:38">
      <c r="A47" t="s">
        <v>89</v>
      </c>
      <c r="B47" s="35">
        <v>201.96</v>
      </c>
      <c r="C47" s="35">
        <v>86.75</v>
      </c>
      <c r="D47" s="94">
        <f t="shared" si="0"/>
        <v>81.5</v>
      </c>
      <c r="E47" s="35"/>
      <c r="F47" s="35"/>
      <c r="G47" s="35"/>
      <c r="H47" s="35"/>
      <c r="I47" s="35"/>
      <c r="J47" s="38">
        <v>14.51</v>
      </c>
      <c r="K47" s="38">
        <v>14.51</v>
      </c>
      <c r="L47" s="38">
        <v>14.87</v>
      </c>
      <c r="M47">
        <v>65.98</v>
      </c>
      <c r="N47">
        <v>135.25</v>
      </c>
      <c r="O47">
        <v>100.19</v>
      </c>
      <c r="P47">
        <v>0.77</v>
      </c>
      <c r="Q47">
        <v>27.41</v>
      </c>
      <c r="R47" s="94">
        <v>27.16</v>
      </c>
      <c r="S47" s="94">
        <v>27.17</v>
      </c>
      <c r="T47" s="94">
        <v>27.17</v>
      </c>
      <c r="U47">
        <v>1.1399999999999999</v>
      </c>
      <c r="V47">
        <v>138.26</v>
      </c>
      <c r="W47">
        <v>1.71</v>
      </c>
      <c r="X47">
        <v>22.01</v>
      </c>
      <c r="Y47">
        <v>7.33</v>
      </c>
      <c r="Z47">
        <v>7.33</v>
      </c>
      <c r="AA47">
        <v>241.67</v>
      </c>
      <c r="AB47">
        <v>48.33</v>
      </c>
      <c r="AC47">
        <v>97</v>
      </c>
      <c r="AD47">
        <v>44</v>
      </c>
      <c r="AE47">
        <v>97</v>
      </c>
      <c r="AF47">
        <v>48</v>
      </c>
      <c r="AG47">
        <v>6.67</v>
      </c>
      <c r="AH47">
        <v>14</v>
      </c>
      <c r="AI47">
        <v>14</v>
      </c>
      <c r="AJ47">
        <v>0</v>
      </c>
      <c r="AK47">
        <v>186</v>
      </c>
      <c r="AL47">
        <v>79</v>
      </c>
    </row>
    <row r="48" spans="1:38">
      <c r="A48" t="s">
        <v>90</v>
      </c>
      <c r="B48" s="35">
        <v>201.96</v>
      </c>
      <c r="C48" s="35">
        <v>86.75</v>
      </c>
      <c r="D48" s="94">
        <f t="shared" si="0"/>
        <v>85.5</v>
      </c>
      <c r="E48" s="35"/>
      <c r="F48" s="35"/>
      <c r="G48" s="35"/>
      <c r="H48" s="35"/>
      <c r="I48" s="35"/>
      <c r="J48" s="38">
        <v>15.2</v>
      </c>
      <c r="K48" s="38">
        <v>15.2</v>
      </c>
      <c r="L48" s="38">
        <v>15.58</v>
      </c>
      <c r="M48">
        <v>65.98</v>
      </c>
      <c r="N48">
        <v>135.25</v>
      </c>
      <c r="O48">
        <v>100.19</v>
      </c>
      <c r="P48">
        <v>0.77</v>
      </c>
      <c r="Q48">
        <v>27.81</v>
      </c>
      <c r="R48" s="94">
        <v>28.5</v>
      </c>
      <c r="S48" s="94">
        <v>28.5</v>
      </c>
      <c r="T48" s="94">
        <v>28.5</v>
      </c>
      <c r="U48">
        <v>1.1399999999999999</v>
      </c>
      <c r="V48">
        <v>140.51</v>
      </c>
      <c r="W48">
        <v>1.71</v>
      </c>
      <c r="X48">
        <v>22.01</v>
      </c>
      <c r="Y48">
        <v>7.33</v>
      </c>
      <c r="Z48">
        <v>7.33</v>
      </c>
      <c r="AA48">
        <v>243.33</v>
      </c>
      <c r="AB48">
        <v>48.67</v>
      </c>
      <c r="AC48">
        <v>97</v>
      </c>
      <c r="AD48">
        <v>45</v>
      </c>
      <c r="AE48">
        <v>98</v>
      </c>
      <c r="AF48">
        <v>49</v>
      </c>
      <c r="AG48">
        <v>6.67</v>
      </c>
      <c r="AH48">
        <v>14</v>
      </c>
      <c r="AI48">
        <v>14</v>
      </c>
      <c r="AJ48">
        <v>0</v>
      </c>
      <c r="AK48">
        <v>193</v>
      </c>
      <c r="AL48">
        <v>82</v>
      </c>
    </row>
    <row r="49" spans="1:38">
      <c r="A49" t="s">
        <v>91</v>
      </c>
      <c r="B49" s="35">
        <v>130.55000000000001</v>
      </c>
      <c r="C49" s="35">
        <v>0</v>
      </c>
      <c r="D49" s="94">
        <f t="shared" si="0"/>
        <v>87.7</v>
      </c>
      <c r="E49" s="35"/>
      <c r="F49" s="35"/>
      <c r="G49" s="35"/>
      <c r="H49" s="35"/>
      <c r="I49" s="35"/>
      <c r="J49" s="38">
        <v>15.2</v>
      </c>
      <c r="K49" s="38">
        <v>15.2</v>
      </c>
      <c r="L49" s="38">
        <v>15.58</v>
      </c>
      <c r="M49">
        <v>65.98</v>
      </c>
      <c r="N49">
        <v>135.25</v>
      </c>
      <c r="O49">
        <v>100.19</v>
      </c>
      <c r="P49">
        <v>0.77</v>
      </c>
      <c r="Q49">
        <v>27.81</v>
      </c>
      <c r="R49" s="94">
        <v>29.24</v>
      </c>
      <c r="S49" s="94">
        <v>29.23</v>
      </c>
      <c r="T49" s="94">
        <v>29.23</v>
      </c>
      <c r="U49">
        <v>1.1399999999999999</v>
      </c>
      <c r="V49">
        <v>142.05000000000001</v>
      </c>
      <c r="W49">
        <v>1.71</v>
      </c>
      <c r="X49">
        <v>22.01</v>
      </c>
      <c r="Y49">
        <v>7.33</v>
      </c>
      <c r="Z49">
        <v>7.33</v>
      </c>
      <c r="AA49">
        <v>243.33</v>
      </c>
      <c r="AB49">
        <v>48.67</v>
      </c>
      <c r="AC49">
        <v>97</v>
      </c>
      <c r="AD49">
        <v>45</v>
      </c>
      <c r="AE49">
        <v>99</v>
      </c>
      <c r="AF49">
        <v>49</v>
      </c>
      <c r="AG49">
        <v>6.67</v>
      </c>
      <c r="AH49">
        <v>14</v>
      </c>
      <c r="AI49">
        <v>14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130.55000000000001</v>
      </c>
      <c r="C50" s="35">
        <v>0</v>
      </c>
      <c r="D50" s="94">
        <f t="shared" si="0"/>
        <v>88.199999999999989</v>
      </c>
      <c r="E50" s="35"/>
      <c r="F50" s="35"/>
      <c r="G50" s="35"/>
      <c r="H50" s="35"/>
      <c r="I50" s="35"/>
      <c r="J50" s="38">
        <v>15.2</v>
      </c>
      <c r="K50" s="38">
        <v>15.2</v>
      </c>
      <c r="L50" s="38">
        <v>15.58</v>
      </c>
      <c r="M50">
        <v>65.98</v>
      </c>
      <c r="N50">
        <v>135.25</v>
      </c>
      <c r="O50">
        <v>100.19</v>
      </c>
      <c r="P50">
        <v>0.77</v>
      </c>
      <c r="Q50">
        <v>27.81</v>
      </c>
      <c r="R50" s="94">
        <v>29.4</v>
      </c>
      <c r="S50" s="94">
        <v>29.4</v>
      </c>
      <c r="T50" s="94">
        <v>29.4</v>
      </c>
      <c r="U50">
        <v>1.1399999999999999</v>
      </c>
      <c r="V50">
        <v>142.97</v>
      </c>
      <c r="W50">
        <v>1.71</v>
      </c>
      <c r="X50">
        <v>22.01</v>
      </c>
      <c r="Y50">
        <v>7.33</v>
      </c>
      <c r="Z50">
        <v>7.33</v>
      </c>
      <c r="AA50">
        <v>243.33</v>
      </c>
      <c r="AB50">
        <v>48.67</v>
      </c>
      <c r="AC50">
        <v>97</v>
      </c>
      <c r="AD50">
        <v>46</v>
      </c>
      <c r="AE50">
        <v>99</v>
      </c>
      <c r="AF50">
        <v>49</v>
      </c>
      <c r="AG50">
        <v>6.67</v>
      </c>
      <c r="AH50">
        <v>14</v>
      </c>
      <c r="AI50">
        <v>14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111.35</v>
      </c>
      <c r="C51" s="35">
        <v>0</v>
      </c>
      <c r="D51" s="94">
        <f t="shared" si="0"/>
        <v>88.199999999999989</v>
      </c>
      <c r="E51" s="35"/>
      <c r="F51" s="35"/>
      <c r="G51" s="35"/>
      <c r="H51" s="35"/>
      <c r="I51" s="35"/>
      <c r="J51" s="38">
        <v>15.2</v>
      </c>
      <c r="K51" s="38">
        <v>15.2</v>
      </c>
      <c r="L51" s="38">
        <v>15.58</v>
      </c>
      <c r="M51">
        <v>65.98</v>
      </c>
      <c r="N51">
        <v>135.25</v>
      </c>
      <c r="O51">
        <v>100.19</v>
      </c>
      <c r="P51">
        <v>0.77</v>
      </c>
      <c r="Q51">
        <v>29.81</v>
      </c>
      <c r="R51" s="94">
        <v>29.4</v>
      </c>
      <c r="S51" s="94">
        <v>29.4</v>
      </c>
      <c r="T51" s="94">
        <v>29.4</v>
      </c>
      <c r="U51">
        <v>1.22</v>
      </c>
      <c r="V51">
        <v>143.22</v>
      </c>
      <c r="W51">
        <v>1.71</v>
      </c>
      <c r="X51">
        <v>22.01</v>
      </c>
      <c r="Y51">
        <v>7.33</v>
      </c>
      <c r="Z51">
        <v>7.33</v>
      </c>
      <c r="AA51">
        <v>243.33</v>
      </c>
      <c r="AB51">
        <v>48.67</v>
      </c>
      <c r="AC51">
        <v>97</v>
      </c>
      <c r="AD51">
        <v>46</v>
      </c>
      <c r="AE51">
        <v>99</v>
      </c>
      <c r="AF51">
        <v>49</v>
      </c>
      <c r="AG51">
        <v>6.67</v>
      </c>
      <c r="AH51">
        <v>14</v>
      </c>
      <c r="AI51">
        <v>14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111.35</v>
      </c>
      <c r="C52" s="35">
        <v>0</v>
      </c>
      <c r="D52" s="94">
        <f t="shared" si="0"/>
        <v>88.199999999999989</v>
      </c>
      <c r="E52" s="35"/>
      <c r="F52" s="35"/>
      <c r="G52" s="35"/>
      <c r="H52" s="35"/>
      <c r="I52" s="35"/>
      <c r="J52" s="38">
        <v>15.2</v>
      </c>
      <c r="K52" s="38">
        <v>15.2</v>
      </c>
      <c r="L52" s="38">
        <v>15.58</v>
      </c>
      <c r="M52">
        <v>65.98</v>
      </c>
      <c r="N52">
        <v>135.25</v>
      </c>
      <c r="O52">
        <v>100.19</v>
      </c>
      <c r="P52">
        <v>0.77</v>
      </c>
      <c r="Q52">
        <v>29.81</v>
      </c>
      <c r="R52" s="94">
        <v>29.4</v>
      </c>
      <c r="S52" s="94">
        <v>29.4</v>
      </c>
      <c r="T52" s="94">
        <v>29.4</v>
      </c>
      <c r="U52">
        <v>1.22</v>
      </c>
      <c r="V52">
        <v>142.44</v>
      </c>
      <c r="W52">
        <v>1.71</v>
      </c>
      <c r="X52">
        <v>22.01</v>
      </c>
      <c r="Y52">
        <v>7.33</v>
      </c>
      <c r="Z52">
        <v>7.33</v>
      </c>
      <c r="AA52">
        <v>241.67</v>
      </c>
      <c r="AB52">
        <v>48.33</v>
      </c>
      <c r="AC52">
        <v>97</v>
      </c>
      <c r="AD52">
        <v>47</v>
      </c>
      <c r="AE52">
        <v>99</v>
      </c>
      <c r="AF52">
        <v>49</v>
      </c>
      <c r="AG52">
        <v>6.67</v>
      </c>
      <c r="AH52">
        <v>14</v>
      </c>
      <c r="AI52">
        <v>14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111.35</v>
      </c>
      <c r="C53" s="35">
        <v>0</v>
      </c>
      <c r="D53" s="94">
        <f t="shared" si="0"/>
        <v>88.199999999999989</v>
      </c>
      <c r="E53" s="35"/>
      <c r="F53" s="35"/>
      <c r="G53" s="35"/>
      <c r="H53" s="35"/>
      <c r="I53" s="35"/>
      <c r="J53" s="38">
        <v>15.2</v>
      </c>
      <c r="K53" s="38">
        <v>15.2</v>
      </c>
      <c r="L53" s="38">
        <v>15.58</v>
      </c>
      <c r="M53">
        <v>70.13</v>
      </c>
      <c r="N53">
        <v>135.25</v>
      </c>
      <c r="O53">
        <v>100.19</v>
      </c>
      <c r="P53">
        <v>0.77</v>
      </c>
      <c r="Q53">
        <v>29.81</v>
      </c>
      <c r="R53" s="94">
        <v>29.4</v>
      </c>
      <c r="S53" s="94">
        <v>29.4</v>
      </c>
      <c r="T53" s="94">
        <v>29.4</v>
      </c>
      <c r="U53">
        <v>1.22</v>
      </c>
      <c r="V53">
        <v>141.01</v>
      </c>
      <c r="W53">
        <v>1.71</v>
      </c>
      <c r="X53">
        <v>22.01</v>
      </c>
      <c r="Y53">
        <v>7.33</v>
      </c>
      <c r="Z53">
        <v>7.33</v>
      </c>
      <c r="AA53">
        <v>241.67</v>
      </c>
      <c r="AB53">
        <v>48.33</v>
      </c>
      <c r="AC53">
        <v>97</v>
      </c>
      <c r="AD53">
        <v>46</v>
      </c>
      <c r="AE53">
        <v>99</v>
      </c>
      <c r="AF53">
        <v>49</v>
      </c>
      <c r="AG53">
        <v>6.67</v>
      </c>
      <c r="AH53">
        <v>14</v>
      </c>
      <c r="AI53">
        <v>14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111.35</v>
      </c>
      <c r="C54" s="35">
        <v>0</v>
      </c>
      <c r="D54" s="94">
        <f t="shared" si="0"/>
        <v>88.199999999999989</v>
      </c>
      <c r="E54" s="35"/>
      <c r="F54" s="35"/>
      <c r="G54" s="35"/>
      <c r="H54" s="35"/>
      <c r="I54" s="35"/>
      <c r="J54" s="38">
        <v>15.35</v>
      </c>
      <c r="K54" s="38">
        <v>15.35</v>
      </c>
      <c r="L54" s="38">
        <v>15.73</v>
      </c>
      <c r="M54">
        <v>70.13</v>
      </c>
      <c r="N54">
        <v>135.25</v>
      </c>
      <c r="O54">
        <v>100.19</v>
      </c>
      <c r="P54">
        <v>0.77</v>
      </c>
      <c r="Q54">
        <v>29.61</v>
      </c>
      <c r="R54" s="94">
        <v>29.4</v>
      </c>
      <c r="S54" s="94">
        <v>29.4</v>
      </c>
      <c r="T54" s="94">
        <v>29.4</v>
      </c>
      <c r="U54">
        <v>1.22</v>
      </c>
      <c r="V54">
        <v>138.79</v>
      </c>
      <c r="W54">
        <v>1.71</v>
      </c>
      <c r="X54">
        <v>22.01</v>
      </c>
      <c r="Y54">
        <v>7.33</v>
      </c>
      <c r="Z54">
        <v>7.33</v>
      </c>
      <c r="AA54">
        <v>241.67</v>
      </c>
      <c r="AB54">
        <v>48.33</v>
      </c>
      <c r="AC54">
        <v>97</v>
      </c>
      <c r="AD54">
        <v>46</v>
      </c>
      <c r="AE54">
        <v>99</v>
      </c>
      <c r="AF54">
        <v>49</v>
      </c>
      <c r="AG54">
        <v>6.67</v>
      </c>
      <c r="AH54">
        <v>14</v>
      </c>
      <c r="AI54">
        <v>14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111.35</v>
      </c>
      <c r="C55" s="35">
        <v>0</v>
      </c>
      <c r="D55" s="94">
        <f t="shared" si="0"/>
        <v>88.199999999999989</v>
      </c>
      <c r="E55" s="35"/>
      <c r="F55" s="35"/>
      <c r="G55" s="35"/>
      <c r="H55" s="35"/>
      <c r="I55" s="35"/>
      <c r="J55" s="38">
        <v>15.35</v>
      </c>
      <c r="K55" s="38">
        <v>15.35</v>
      </c>
      <c r="L55" s="38">
        <v>15.73</v>
      </c>
      <c r="M55">
        <v>70.13</v>
      </c>
      <c r="N55">
        <v>115.4</v>
      </c>
      <c r="O55">
        <v>100.19</v>
      </c>
      <c r="P55">
        <v>0.85</v>
      </c>
      <c r="Q55">
        <v>25.21</v>
      </c>
      <c r="R55" s="94">
        <v>29.4</v>
      </c>
      <c r="S55" s="94">
        <v>29.4</v>
      </c>
      <c r="T55" s="94">
        <v>29.4</v>
      </c>
      <c r="U55">
        <v>1.22</v>
      </c>
      <c r="V55">
        <v>135.91</v>
      </c>
      <c r="W55">
        <v>1.76</v>
      </c>
      <c r="X55">
        <v>22.01</v>
      </c>
      <c r="Y55">
        <v>7.33</v>
      </c>
      <c r="Z55">
        <v>7.33</v>
      </c>
      <c r="AA55">
        <v>241.67</v>
      </c>
      <c r="AB55">
        <v>48.33</v>
      </c>
      <c r="AC55">
        <v>0</v>
      </c>
      <c r="AD55">
        <v>46</v>
      </c>
      <c r="AE55">
        <v>97</v>
      </c>
      <c r="AF55">
        <v>48</v>
      </c>
      <c r="AG55">
        <v>6.67</v>
      </c>
      <c r="AH55">
        <v>14</v>
      </c>
      <c r="AI55">
        <v>14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111.35</v>
      </c>
      <c r="C56" s="35">
        <v>0</v>
      </c>
      <c r="D56" s="94">
        <f t="shared" si="0"/>
        <v>88.199999999999989</v>
      </c>
      <c r="E56" s="35"/>
      <c r="F56" s="35"/>
      <c r="G56" s="35"/>
      <c r="H56" s="35"/>
      <c r="I56" s="35"/>
      <c r="J56" s="38">
        <v>15.35</v>
      </c>
      <c r="K56" s="38">
        <v>15.35</v>
      </c>
      <c r="L56" s="38">
        <v>15.73</v>
      </c>
      <c r="M56">
        <v>70.13</v>
      </c>
      <c r="N56">
        <v>96.17</v>
      </c>
      <c r="O56">
        <v>100.19</v>
      </c>
      <c r="P56">
        <v>0.85</v>
      </c>
      <c r="Q56">
        <v>25.21</v>
      </c>
      <c r="R56" s="94">
        <v>29.4</v>
      </c>
      <c r="S56" s="94">
        <v>29.4</v>
      </c>
      <c r="T56" s="94">
        <v>29.4</v>
      </c>
      <c r="U56">
        <v>1.22</v>
      </c>
      <c r="V56">
        <v>132.30000000000001</v>
      </c>
      <c r="W56">
        <v>1.76</v>
      </c>
      <c r="X56">
        <v>22.01</v>
      </c>
      <c r="Y56">
        <v>7.33</v>
      </c>
      <c r="Z56">
        <v>7.33</v>
      </c>
      <c r="AA56">
        <v>241.67</v>
      </c>
      <c r="AB56">
        <v>48.33</v>
      </c>
      <c r="AC56">
        <v>0</v>
      </c>
      <c r="AD56">
        <v>45</v>
      </c>
      <c r="AE56">
        <v>95</v>
      </c>
      <c r="AF56">
        <v>48</v>
      </c>
      <c r="AG56">
        <v>6.67</v>
      </c>
      <c r="AH56">
        <v>14</v>
      </c>
      <c r="AI56">
        <v>14</v>
      </c>
      <c r="AJ56">
        <v>0</v>
      </c>
      <c r="AK56">
        <v>193</v>
      </c>
      <c r="AL56">
        <v>82</v>
      </c>
    </row>
    <row r="57" spans="1:38">
      <c r="A57" t="s">
        <v>99</v>
      </c>
      <c r="B57" s="35">
        <v>111.35</v>
      </c>
      <c r="C57" s="35">
        <v>0</v>
      </c>
      <c r="D57" s="94">
        <f t="shared" si="0"/>
        <v>88.199999999999989</v>
      </c>
      <c r="E57" s="35"/>
      <c r="F57" s="35"/>
      <c r="G57" s="35"/>
      <c r="H57" s="35"/>
      <c r="I57" s="35"/>
      <c r="J57" s="38">
        <v>14.71</v>
      </c>
      <c r="K57" s="38">
        <v>14.71</v>
      </c>
      <c r="L57" s="38">
        <v>15.07</v>
      </c>
      <c r="M57">
        <v>70.13</v>
      </c>
      <c r="N57">
        <v>74.78</v>
      </c>
      <c r="O57">
        <v>100.19</v>
      </c>
      <c r="P57">
        <v>0.85</v>
      </c>
      <c r="Q57">
        <v>24.81</v>
      </c>
      <c r="R57" s="94">
        <v>29.4</v>
      </c>
      <c r="S57" s="94">
        <v>29.4</v>
      </c>
      <c r="T57" s="94">
        <v>29.4</v>
      </c>
      <c r="U57">
        <v>1.22</v>
      </c>
      <c r="V57">
        <v>128.05000000000001</v>
      </c>
      <c r="W57">
        <v>1.76</v>
      </c>
      <c r="X57">
        <v>22.01</v>
      </c>
      <c r="Y57">
        <v>7.33</v>
      </c>
      <c r="Z57">
        <v>7.33</v>
      </c>
      <c r="AA57">
        <v>241.67</v>
      </c>
      <c r="AB57">
        <v>48.33</v>
      </c>
      <c r="AC57">
        <v>0</v>
      </c>
      <c r="AD57">
        <v>44</v>
      </c>
      <c r="AE57">
        <v>95</v>
      </c>
      <c r="AF57">
        <v>48</v>
      </c>
      <c r="AG57">
        <v>6.67</v>
      </c>
      <c r="AH57">
        <v>14</v>
      </c>
      <c r="AI57">
        <v>14</v>
      </c>
      <c r="AJ57">
        <v>0</v>
      </c>
      <c r="AK57">
        <v>193</v>
      </c>
      <c r="AL57">
        <v>82</v>
      </c>
    </row>
    <row r="58" spans="1:38">
      <c r="A58" t="s">
        <v>100</v>
      </c>
      <c r="B58" s="35">
        <v>111.35</v>
      </c>
      <c r="C58" s="35">
        <v>0</v>
      </c>
      <c r="D58" s="94">
        <f t="shared" si="0"/>
        <v>88.199999999999989</v>
      </c>
      <c r="E58" s="35"/>
      <c r="F58" s="35"/>
      <c r="G58" s="35"/>
      <c r="H58" s="35"/>
      <c r="I58" s="35"/>
      <c r="J58" s="38">
        <v>14.55</v>
      </c>
      <c r="K58" s="38">
        <v>14.55</v>
      </c>
      <c r="L58" s="38">
        <v>14.92</v>
      </c>
      <c r="M58">
        <v>70.13</v>
      </c>
      <c r="N58">
        <v>74.78</v>
      </c>
      <c r="O58">
        <v>100.19</v>
      </c>
      <c r="P58">
        <v>0.85</v>
      </c>
      <c r="Q58">
        <v>24.81</v>
      </c>
      <c r="R58" s="94">
        <v>29.4</v>
      </c>
      <c r="S58" s="94">
        <v>29.4</v>
      </c>
      <c r="T58" s="94">
        <v>29.4</v>
      </c>
      <c r="U58">
        <v>1.22</v>
      </c>
      <c r="V58">
        <v>122.89</v>
      </c>
      <c r="W58">
        <v>1.76</v>
      </c>
      <c r="X58">
        <v>22.01</v>
      </c>
      <c r="Y58">
        <v>7.33</v>
      </c>
      <c r="Z58">
        <v>7.33</v>
      </c>
      <c r="AA58">
        <v>241.67</v>
      </c>
      <c r="AB58">
        <v>48.33</v>
      </c>
      <c r="AC58">
        <v>0</v>
      </c>
      <c r="AD58">
        <v>43</v>
      </c>
      <c r="AE58">
        <v>93</v>
      </c>
      <c r="AF58">
        <v>47</v>
      </c>
      <c r="AG58">
        <v>6.67</v>
      </c>
      <c r="AH58">
        <v>14</v>
      </c>
      <c r="AI58">
        <v>14</v>
      </c>
      <c r="AJ58">
        <v>0</v>
      </c>
      <c r="AK58">
        <v>189</v>
      </c>
      <c r="AL58">
        <v>81</v>
      </c>
    </row>
    <row r="59" spans="1:38">
      <c r="A59" t="s">
        <v>101</v>
      </c>
      <c r="B59" s="35">
        <v>101.29</v>
      </c>
      <c r="C59" s="35">
        <v>0</v>
      </c>
      <c r="D59" s="94">
        <f t="shared" si="0"/>
        <v>88.199999999999989</v>
      </c>
      <c r="E59" s="35"/>
      <c r="F59" s="35"/>
      <c r="G59" s="35"/>
      <c r="H59" s="35"/>
      <c r="I59" s="35"/>
      <c r="J59" s="38">
        <v>14.06</v>
      </c>
      <c r="K59" s="38">
        <v>14.06</v>
      </c>
      <c r="L59" s="38">
        <v>14.4</v>
      </c>
      <c r="M59">
        <v>70.13</v>
      </c>
      <c r="N59">
        <v>74.78</v>
      </c>
      <c r="O59">
        <v>100.19</v>
      </c>
      <c r="P59">
        <v>0.85</v>
      </c>
      <c r="Q59">
        <v>24.41</v>
      </c>
      <c r="R59" s="94">
        <v>29.4</v>
      </c>
      <c r="S59" s="94">
        <v>29.4</v>
      </c>
      <c r="T59" s="94">
        <v>29.4</v>
      </c>
      <c r="U59">
        <v>1.3</v>
      </c>
      <c r="V59">
        <v>116.97</v>
      </c>
      <c r="W59">
        <v>1.76</v>
      </c>
      <c r="X59">
        <v>22.01</v>
      </c>
      <c r="Y59">
        <v>7.33</v>
      </c>
      <c r="Z59">
        <v>7.33</v>
      </c>
      <c r="AA59">
        <v>241.67</v>
      </c>
      <c r="AB59">
        <v>48.33</v>
      </c>
      <c r="AC59">
        <v>0</v>
      </c>
      <c r="AD59">
        <v>42</v>
      </c>
      <c r="AE59">
        <v>90</v>
      </c>
      <c r="AF59">
        <v>45</v>
      </c>
      <c r="AG59">
        <v>6.67</v>
      </c>
      <c r="AH59">
        <v>14</v>
      </c>
      <c r="AI59">
        <v>14</v>
      </c>
      <c r="AJ59">
        <v>16.149999999999999</v>
      </c>
      <c r="AK59">
        <v>188</v>
      </c>
      <c r="AL59">
        <v>80</v>
      </c>
    </row>
    <row r="60" spans="1:38">
      <c r="A60" t="s">
        <v>102</v>
      </c>
      <c r="B60" s="35">
        <v>95.52</v>
      </c>
      <c r="C60" s="35">
        <v>0</v>
      </c>
      <c r="D60" s="94">
        <f t="shared" si="0"/>
        <v>88.199999999999989</v>
      </c>
      <c r="E60" s="35"/>
      <c r="F60" s="35"/>
      <c r="G60" s="35"/>
      <c r="H60" s="35"/>
      <c r="I60" s="35"/>
      <c r="J60" s="38">
        <v>13.27</v>
      </c>
      <c r="K60" s="38">
        <v>13.27</v>
      </c>
      <c r="L60" s="38">
        <v>13.61</v>
      </c>
      <c r="M60">
        <v>70.13</v>
      </c>
      <c r="N60">
        <v>74.78</v>
      </c>
      <c r="O60">
        <v>100.19</v>
      </c>
      <c r="P60">
        <v>0.85</v>
      </c>
      <c r="Q60">
        <v>24.61</v>
      </c>
      <c r="R60" s="94">
        <v>29.4</v>
      </c>
      <c r="S60" s="94">
        <v>29.4</v>
      </c>
      <c r="T60" s="94">
        <v>29.4</v>
      </c>
      <c r="U60">
        <v>1.3</v>
      </c>
      <c r="V60">
        <v>110.17</v>
      </c>
      <c r="W60">
        <v>1.76</v>
      </c>
      <c r="X60">
        <v>22.01</v>
      </c>
      <c r="Y60">
        <v>7.33</v>
      </c>
      <c r="Z60">
        <v>7.33</v>
      </c>
      <c r="AA60">
        <v>237.44</v>
      </c>
      <c r="AB60">
        <v>47.49</v>
      </c>
      <c r="AC60">
        <v>0</v>
      </c>
      <c r="AD60">
        <v>40</v>
      </c>
      <c r="AE60">
        <v>87</v>
      </c>
      <c r="AF60">
        <v>43</v>
      </c>
      <c r="AG60">
        <v>6.67</v>
      </c>
      <c r="AH60">
        <v>14</v>
      </c>
      <c r="AI60">
        <v>14</v>
      </c>
      <c r="AJ60">
        <v>17.16</v>
      </c>
      <c r="AK60">
        <v>181</v>
      </c>
      <c r="AL60">
        <v>78</v>
      </c>
    </row>
    <row r="61" spans="1:38">
      <c r="A61" t="s">
        <v>103</v>
      </c>
      <c r="B61" s="35">
        <v>95.52</v>
      </c>
      <c r="C61" s="35">
        <v>0</v>
      </c>
      <c r="D61" s="94">
        <f t="shared" si="0"/>
        <v>88.199999999999989</v>
      </c>
      <c r="E61" s="35"/>
      <c r="F61" s="35"/>
      <c r="G61" s="35"/>
      <c r="H61" s="35"/>
      <c r="I61" s="35"/>
      <c r="J61" s="38">
        <v>12.55</v>
      </c>
      <c r="K61" s="38">
        <v>12.55</v>
      </c>
      <c r="L61" s="38">
        <v>12.85</v>
      </c>
      <c r="M61">
        <v>70.13</v>
      </c>
      <c r="N61">
        <v>74.78</v>
      </c>
      <c r="O61">
        <v>100.19</v>
      </c>
      <c r="P61">
        <v>0.85</v>
      </c>
      <c r="Q61">
        <v>24.81</v>
      </c>
      <c r="R61" s="94">
        <v>29.4</v>
      </c>
      <c r="S61" s="94">
        <v>29.4</v>
      </c>
      <c r="T61" s="94">
        <v>29.4</v>
      </c>
      <c r="U61">
        <v>1.3</v>
      </c>
      <c r="V61">
        <v>102.56</v>
      </c>
      <c r="W61">
        <v>1.76</v>
      </c>
      <c r="X61">
        <v>22.01</v>
      </c>
      <c r="Y61">
        <v>7.33</v>
      </c>
      <c r="Z61">
        <v>7.33</v>
      </c>
      <c r="AA61">
        <v>227.48</v>
      </c>
      <c r="AB61">
        <v>45.5</v>
      </c>
      <c r="AC61">
        <v>0</v>
      </c>
      <c r="AD61">
        <v>38</v>
      </c>
      <c r="AE61">
        <v>81</v>
      </c>
      <c r="AF61">
        <v>41</v>
      </c>
      <c r="AG61">
        <v>6.67</v>
      </c>
      <c r="AH61">
        <v>14</v>
      </c>
      <c r="AI61">
        <v>14</v>
      </c>
      <c r="AJ61">
        <v>17.670000000000002</v>
      </c>
      <c r="AK61">
        <v>173</v>
      </c>
      <c r="AL61">
        <v>74</v>
      </c>
    </row>
    <row r="62" spans="1:38">
      <c r="A62" t="s">
        <v>104</v>
      </c>
      <c r="B62" s="35">
        <v>80.78</v>
      </c>
      <c r="C62" s="35">
        <v>0</v>
      </c>
      <c r="D62" s="94">
        <f t="shared" si="0"/>
        <v>88.199999999999989</v>
      </c>
      <c r="E62" s="35"/>
      <c r="F62" s="35"/>
      <c r="G62" s="35"/>
      <c r="H62" s="35"/>
      <c r="I62" s="35"/>
      <c r="J62" s="38">
        <v>11.45</v>
      </c>
      <c r="K62" s="38">
        <v>11.45</v>
      </c>
      <c r="L62" s="38">
        <v>11.74</v>
      </c>
      <c r="M62">
        <v>70.13</v>
      </c>
      <c r="N62">
        <v>74.78</v>
      </c>
      <c r="O62">
        <v>100.19</v>
      </c>
      <c r="P62">
        <v>0.85</v>
      </c>
      <c r="Q62">
        <v>25.01</v>
      </c>
      <c r="R62" s="94">
        <v>29.4</v>
      </c>
      <c r="S62" s="94">
        <v>29.4</v>
      </c>
      <c r="T62" s="94">
        <v>29.4</v>
      </c>
      <c r="U62">
        <v>1.3</v>
      </c>
      <c r="V62">
        <v>94.23</v>
      </c>
      <c r="W62">
        <v>1.76</v>
      </c>
      <c r="X62">
        <v>22.01</v>
      </c>
      <c r="Y62">
        <v>7.33</v>
      </c>
      <c r="Z62">
        <v>7.33</v>
      </c>
      <c r="AA62">
        <v>214.19</v>
      </c>
      <c r="AB62">
        <v>42.84</v>
      </c>
      <c r="AC62">
        <v>0</v>
      </c>
      <c r="AD62">
        <v>35</v>
      </c>
      <c r="AE62">
        <v>77</v>
      </c>
      <c r="AF62">
        <v>38</v>
      </c>
      <c r="AG62">
        <v>6.67</v>
      </c>
      <c r="AH62">
        <v>14</v>
      </c>
      <c r="AI62">
        <v>14</v>
      </c>
      <c r="AJ62">
        <v>18.68</v>
      </c>
      <c r="AK62">
        <v>164</v>
      </c>
      <c r="AL62">
        <v>70</v>
      </c>
    </row>
    <row r="63" spans="1:38">
      <c r="A63" t="s">
        <v>105</v>
      </c>
      <c r="B63" s="35">
        <v>80.78</v>
      </c>
      <c r="C63" s="35">
        <v>0</v>
      </c>
      <c r="D63" s="94">
        <f t="shared" si="0"/>
        <v>89.2</v>
      </c>
      <c r="E63" s="35"/>
      <c r="F63" s="35"/>
      <c r="G63" s="35"/>
      <c r="H63" s="35"/>
      <c r="I63" s="35"/>
      <c r="J63" s="38">
        <v>10.61</v>
      </c>
      <c r="K63" s="38">
        <v>10.61</v>
      </c>
      <c r="L63" s="38">
        <v>10.87</v>
      </c>
      <c r="M63">
        <v>70.13</v>
      </c>
      <c r="N63">
        <v>74.78</v>
      </c>
      <c r="O63">
        <v>100.19</v>
      </c>
      <c r="P63">
        <v>0.93</v>
      </c>
      <c r="Q63">
        <v>21.01</v>
      </c>
      <c r="R63" s="94">
        <v>29.74</v>
      </c>
      <c r="S63" s="94">
        <v>29.73</v>
      </c>
      <c r="T63" s="94">
        <v>29.73</v>
      </c>
      <c r="U63">
        <v>1.3</v>
      </c>
      <c r="V63">
        <v>84.96</v>
      </c>
      <c r="W63">
        <v>1.81</v>
      </c>
      <c r="X63">
        <v>22.01</v>
      </c>
      <c r="Y63">
        <v>7.33</v>
      </c>
      <c r="Z63">
        <v>7.33</v>
      </c>
      <c r="AA63">
        <v>200.07</v>
      </c>
      <c r="AB63">
        <v>40.01</v>
      </c>
      <c r="AC63">
        <v>0</v>
      </c>
      <c r="AD63">
        <v>32</v>
      </c>
      <c r="AE63">
        <v>70</v>
      </c>
      <c r="AF63">
        <v>35</v>
      </c>
      <c r="AG63">
        <v>6.67</v>
      </c>
      <c r="AH63">
        <v>14</v>
      </c>
      <c r="AI63">
        <v>14</v>
      </c>
      <c r="AJ63">
        <v>19.68</v>
      </c>
      <c r="AK63">
        <v>153</v>
      </c>
      <c r="AL63">
        <v>66</v>
      </c>
    </row>
    <row r="64" spans="1:38">
      <c r="A64" t="s">
        <v>106</v>
      </c>
      <c r="B64" s="35">
        <v>80.78</v>
      </c>
      <c r="C64" s="35">
        <v>0</v>
      </c>
      <c r="D64" s="94">
        <f t="shared" si="0"/>
        <v>89.2</v>
      </c>
      <c r="E64" s="35"/>
      <c r="F64" s="35"/>
      <c r="G64" s="35"/>
      <c r="H64" s="35"/>
      <c r="I64" s="35"/>
      <c r="J64" s="38">
        <v>9.4600000000000009</v>
      </c>
      <c r="K64" s="38">
        <v>9.4600000000000009</v>
      </c>
      <c r="L64" s="38">
        <v>9.69</v>
      </c>
      <c r="M64">
        <v>70.13</v>
      </c>
      <c r="N64">
        <v>74.78</v>
      </c>
      <c r="O64">
        <v>100.19</v>
      </c>
      <c r="P64">
        <v>0.93</v>
      </c>
      <c r="Q64">
        <v>20.41</v>
      </c>
      <c r="R64" s="94">
        <v>29.74</v>
      </c>
      <c r="S64" s="94">
        <v>29.73</v>
      </c>
      <c r="T64" s="94">
        <v>29.73</v>
      </c>
      <c r="U64">
        <v>1.3</v>
      </c>
      <c r="V64">
        <v>74.75</v>
      </c>
      <c r="W64">
        <v>1.81</v>
      </c>
      <c r="X64">
        <v>22.01</v>
      </c>
      <c r="Y64">
        <v>7.33</v>
      </c>
      <c r="Z64">
        <v>7.33</v>
      </c>
      <c r="AA64">
        <v>185.7</v>
      </c>
      <c r="AB64">
        <v>37.14</v>
      </c>
      <c r="AC64">
        <v>0</v>
      </c>
      <c r="AD64">
        <v>30</v>
      </c>
      <c r="AE64">
        <v>66</v>
      </c>
      <c r="AF64">
        <v>33</v>
      </c>
      <c r="AG64">
        <v>6.67</v>
      </c>
      <c r="AH64">
        <v>14.67</v>
      </c>
      <c r="AI64">
        <v>14.66</v>
      </c>
      <c r="AJ64">
        <v>20.190000000000001</v>
      </c>
      <c r="AK64">
        <v>141</v>
      </c>
      <c r="AL64">
        <v>61</v>
      </c>
    </row>
    <row r="65" spans="1:38">
      <c r="A65" t="s">
        <v>107</v>
      </c>
      <c r="B65" s="35">
        <v>95.52</v>
      </c>
      <c r="C65" s="35">
        <v>0</v>
      </c>
      <c r="D65" s="94">
        <f t="shared" si="0"/>
        <v>89.2</v>
      </c>
      <c r="E65" s="35"/>
      <c r="F65" s="35"/>
      <c r="G65" s="35"/>
      <c r="H65" s="35"/>
      <c r="I65" s="35"/>
      <c r="J65" s="38">
        <v>8.3800000000000008</v>
      </c>
      <c r="K65" s="38">
        <v>8.3800000000000008</v>
      </c>
      <c r="L65" s="38">
        <v>8.6</v>
      </c>
      <c r="M65">
        <v>70.13</v>
      </c>
      <c r="N65">
        <v>74.78</v>
      </c>
      <c r="O65">
        <v>100.19</v>
      </c>
      <c r="P65">
        <v>0.93</v>
      </c>
      <c r="Q65">
        <v>19.61</v>
      </c>
      <c r="R65" s="94">
        <v>29.74</v>
      </c>
      <c r="S65" s="94">
        <v>29.73</v>
      </c>
      <c r="T65" s="94">
        <v>29.73</v>
      </c>
      <c r="U65">
        <v>1.3</v>
      </c>
      <c r="V65">
        <v>63.71</v>
      </c>
      <c r="W65">
        <v>1.81</v>
      </c>
      <c r="X65">
        <v>25.01</v>
      </c>
      <c r="Y65">
        <v>8.33</v>
      </c>
      <c r="Z65">
        <v>8.33</v>
      </c>
      <c r="AA65">
        <v>169.83</v>
      </c>
      <c r="AB65">
        <v>33.97</v>
      </c>
      <c r="AC65">
        <v>0</v>
      </c>
      <c r="AD65">
        <v>27</v>
      </c>
      <c r="AE65">
        <v>57</v>
      </c>
      <c r="AF65">
        <v>29</v>
      </c>
      <c r="AG65">
        <v>6.67</v>
      </c>
      <c r="AH65">
        <v>16.670000000000002</v>
      </c>
      <c r="AI65">
        <v>16.66</v>
      </c>
      <c r="AJ65">
        <v>21.2</v>
      </c>
      <c r="AK65">
        <v>129</v>
      </c>
      <c r="AL65">
        <v>55</v>
      </c>
    </row>
    <row r="66" spans="1:38">
      <c r="A66" t="s">
        <v>108</v>
      </c>
      <c r="B66" s="35">
        <v>114.72</v>
      </c>
      <c r="C66" s="35">
        <v>0</v>
      </c>
      <c r="D66" s="94">
        <f t="shared" si="0"/>
        <v>89.2</v>
      </c>
      <c r="E66" s="35"/>
      <c r="F66" s="35"/>
      <c r="G66" s="35"/>
      <c r="H66" s="35"/>
      <c r="I66" s="35"/>
      <c r="J66" s="38">
        <v>7.31</v>
      </c>
      <c r="K66" s="38">
        <v>7.31</v>
      </c>
      <c r="L66" s="38">
        <v>7.49</v>
      </c>
      <c r="M66">
        <v>70.13</v>
      </c>
      <c r="N66">
        <v>96.17</v>
      </c>
      <c r="O66">
        <v>100.19</v>
      </c>
      <c r="P66">
        <v>0.93</v>
      </c>
      <c r="Q66">
        <v>19.010000000000002</v>
      </c>
      <c r="R66" s="94">
        <v>31.6</v>
      </c>
      <c r="S66" s="94">
        <v>26</v>
      </c>
      <c r="T66" s="94">
        <v>31.6</v>
      </c>
      <c r="U66">
        <v>1.3</v>
      </c>
      <c r="V66">
        <v>51.76</v>
      </c>
      <c r="W66">
        <v>1.81</v>
      </c>
      <c r="X66">
        <v>25.99</v>
      </c>
      <c r="Y66">
        <v>8.67</v>
      </c>
      <c r="Z66">
        <v>8.67</v>
      </c>
      <c r="AA66">
        <v>152.72</v>
      </c>
      <c r="AB66">
        <v>30.55</v>
      </c>
      <c r="AC66">
        <v>0</v>
      </c>
      <c r="AD66">
        <v>23</v>
      </c>
      <c r="AE66">
        <v>50</v>
      </c>
      <c r="AF66">
        <v>25</v>
      </c>
      <c r="AG66">
        <v>6.67</v>
      </c>
      <c r="AH66">
        <v>18.329999999999998</v>
      </c>
      <c r="AI66">
        <v>18.34</v>
      </c>
      <c r="AJ66">
        <v>22.21</v>
      </c>
      <c r="AK66">
        <v>115</v>
      </c>
      <c r="AL66">
        <v>49</v>
      </c>
    </row>
    <row r="67" spans="1:38">
      <c r="A67" t="s">
        <v>109</v>
      </c>
      <c r="B67" s="35">
        <v>114.72</v>
      </c>
      <c r="C67" s="35">
        <v>0</v>
      </c>
      <c r="D67" s="94">
        <f t="shared" si="0"/>
        <v>85.41</v>
      </c>
      <c r="E67" s="35"/>
      <c r="F67" s="35"/>
      <c r="G67" s="35"/>
      <c r="H67" s="35"/>
      <c r="I67" s="35"/>
      <c r="J67" s="38">
        <v>6.21</v>
      </c>
      <c r="K67" s="38">
        <v>6.21</v>
      </c>
      <c r="L67" s="38">
        <v>6.36</v>
      </c>
      <c r="M67">
        <v>70.13</v>
      </c>
      <c r="N67">
        <v>115.4</v>
      </c>
      <c r="O67">
        <v>100.19</v>
      </c>
      <c r="P67">
        <v>0.93</v>
      </c>
      <c r="Q67">
        <v>18.809999999999999</v>
      </c>
      <c r="R67" s="94">
        <v>32.700000000000003</v>
      </c>
      <c r="S67" s="94">
        <v>20</v>
      </c>
      <c r="T67" s="94">
        <v>32.71</v>
      </c>
      <c r="U67">
        <v>1.38</v>
      </c>
      <c r="V67">
        <v>39.4</v>
      </c>
      <c r="W67">
        <v>1.81</v>
      </c>
      <c r="X67">
        <v>27</v>
      </c>
      <c r="Y67">
        <v>9</v>
      </c>
      <c r="Z67">
        <v>9</v>
      </c>
      <c r="AA67">
        <v>134.32</v>
      </c>
      <c r="AB67">
        <v>26.87</v>
      </c>
      <c r="AC67">
        <v>0</v>
      </c>
      <c r="AD67">
        <v>18</v>
      </c>
      <c r="AE67">
        <v>41</v>
      </c>
      <c r="AF67">
        <v>21</v>
      </c>
      <c r="AG67">
        <v>6.67</v>
      </c>
      <c r="AH67">
        <v>16.329999999999998</v>
      </c>
      <c r="AI67">
        <v>16.34</v>
      </c>
      <c r="AJ67">
        <v>22.21</v>
      </c>
      <c r="AK67">
        <v>99</v>
      </c>
      <c r="AL67">
        <v>43</v>
      </c>
    </row>
    <row r="68" spans="1:38">
      <c r="A68" t="s">
        <v>110</v>
      </c>
      <c r="B68" s="35">
        <v>114.72</v>
      </c>
      <c r="C68" s="35">
        <v>0</v>
      </c>
      <c r="D68" s="94">
        <f t="shared" ref="D68:D98" si="1">R68+S68+T68</f>
        <v>72.03</v>
      </c>
      <c r="E68" s="35"/>
      <c r="F68" s="35"/>
      <c r="G68" s="35"/>
      <c r="H68" s="35"/>
      <c r="I68" s="35"/>
      <c r="J68" s="38">
        <v>5.04</v>
      </c>
      <c r="K68" s="38">
        <v>5.04</v>
      </c>
      <c r="L68" s="38">
        <v>5.17</v>
      </c>
      <c r="M68">
        <v>70.13</v>
      </c>
      <c r="N68">
        <v>135.25</v>
      </c>
      <c r="O68">
        <v>100.19</v>
      </c>
      <c r="P68">
        <v>0.93</v>
      </c>
      <c r="Q68">
        <v>18.61</v>
      </c>
      <c r="R68" s="94">
        <v>33</v>
      </c>
      <c r="S68" s="94">
        <v>13</v>
      </c>
      <c r="T68" s="94">
        <v>26.03</v>
      </c>
      <c r="U68">
        <v>1.38</v>
      </c>
      <c r="V68">
        <v>27.65</v>
      </c>
      <c r="W68">
        <v>1.81</v>
      </c>
      <c r="X68">
        <v>27</v>
      </c>
      <c r="Y68">
        <v>9</v>
      </c>
      <c r="Z68">
        <v>9</v>
      </c>
      <c r="AA68">
        <v>114.86</v>
      </c>
      <c r="AB68">
        <v>22.97</v>
      </c>
      <c r="AC68">
        <v>0</v>
      </c>
      <c r="AD68">
        <v>12</v>
      </c>
      <c r="AE68">
        <v>33</v>
      </c>
      <c r="AF68">
        <v>17</v>
      </c>
      <c r="AG68">
        <v>7.33</v>
      </c>
      <c r="AH68">
        <v>16.670000000000002</v>
      </c>
      <c r="AI68">
        <v>16.66</v>
      </c>
      <c r="AJ68">
        <v>22.21</v>
      </c>
      <c r="AK68">
        <v>83</v>
      </c>
      <c r="AL68">
        <v>35</v>
      </c>
    </row>
    <row r="69" spans="1:38">
      <c r="A69" t="s">
        <v>111</v>
      </c>
      <c r="B69" s="35">
        <v>130.55000000000001</v>
      </c>
      <c r="C69" s="35">
        <v>0</v>
      </c>
      <c r="D69" s="94">
        <f t="shared" si="1"/>
        <v>46.18</v>
      </c>
      <c r="E69" s="35"/>
      <c r="F69" s="35"/>
      <c r="G69" s="35"/>
      <c r="H69" s="35"/>
      <c r="I69" s="35"/>
      <c r="J69" s="38">
        <v>3.87</v>
      </c>
      <c r="K69" s="38">
        <v>3.87</v>
      </c>
      <c r="L69" s="38">
        <v>3.97</v>
      </c>
      <c r="M69">
        <v>70.13</v>
      </c>
      <c r="N69">
        <v>135.25</v>
      </c>
      <c r="O69">
        <v>100.19</v>
      </c>
      <c r="P69">
        <v>0.93</v>
      </c>
      <c r="Q69">
        <v>18.21</v>
      </c>
      <c r="R69" s="94">
        <v>24.28</v>
      </c>
      <c r="S69" s="94">
        <v>7</v>
      </c>
      <c r="T69" s="94">
        <v>14.9</v>
      </c>
      <c r="U69">
        <v>1.38</v>
      </c>
      <c r="V69">
        <v>17.96</v>
      </c>
      <c r="W69">
        <v>1.81</v>
      </c>
      <c r="X69">
        <v>28.01</v>
      </c>
      <c r="Y69">
        <v>9.33</v>
      </c>
      <c r="Z69">
        <v>9.33</v>
      </c>
      <c r="AA69">
        <v>93.23</v>
      </c>
      <c r="AB69">
        <v>18.649999999999999</v>
      </c>
      <c r="AC69">
        <v>0</v>
      </c>
      <c r="AD69">
        <v>8</v>
      </c>
      <c r="AE69">
        <v>22</v>
      </c>
      <c r="AF69">
        <v>11</v>
      </c>
      <c r="AG69">
        <v>8</v>
      </c>
      <c r="AH69">
        <v>17</v>
      </c>
      <c r="AI69">
        <v>17</v>
      </c>
      <c r="AJ69">
        <v>23.22</v>
      </c>
      <c r="AK69">
        <v>65</v>
      </c>
      <c r="AL69">
        <v>28</v>
      </c>
    </row>
    <row r="70" spans="1:38">
      <c r="A70" t="s">
        <v>112</v>
      </c>
      <c r="B70" s="35">
        <v>130.55000000000001</v>
      </c>
      <c r="C70" s="35">
        <v>0</v>
      </c>
      <c r="D70" s="94">
        <f t="shared" si="1"/>
        <v>17.079999999999998</v>
      </c>
      <c r="E70" s="35"/>
      <c r="F70" s="35"/>
      <c r="G70" s="35"/>
      <c r="H70" s="35"/>
      <c r="I70" s="35"/>
      <c r="J70" s="38">
        <v>2.71</v>
      </c>
      <c r="K70" s="38">
        <v>2.71</v>
      </c>
      <c r="L70" s="38">
        <v>2.78</v>
      </c>
      <c r="M70">
        <v>70.13</v>
      </c>
      <c r="N70">
        <v>135.25</v>
      </c>
      <c r="O70">
        <v>100.19</v>
      </c>
      <c r="P70">
        <v>0.93</v>
      </c>
      <c r="Q70">
        <v>18.010000000000002</v>
      </c>
      <c r="R70" s="94">
        <v>9.85</v>
      </c>
      <c r="S70" s="94">
        <v>1</v>
      </c>
      <c r="T70" s="94">
        <v>6.23</v>
      </c>
      <c r="U70">
        <v>1.38</v>
      </c>
      <c r="V70">
        <v>11.61</v>
      </c>
      <c r="W70">
        <v>1.81</v>
      </c>
      <c r="X70">
        <v>28.01</v>
      </c>
      <c r="Y70">
        <v>9.33</v>
      </c>
      <c r="Z70">
        <v>9.33</v>
      </c>
      <c r="AA70">
        <v>66.67</v>
      </c>
      <c r="AB70">
        <v>13.34</v>
      </c>
      <c r="AC70">
        <v>0</v>
      </c>
      <c r="AD70">
        <v>5</v>
      </c>
      <c r="AE70">
        <v>13</v>
      </c>
      <c r="AF70">
        <v>7</v>
      </c>
      <c r="AG70">
        <v>8.33</v>
      </c>
      <c r="AH70">
        <v>17.329999999999998</v>
      </c>
      <c r="AI70">
        <v>17.34</v>
      </c>
      <c r="AJ70">
        <v>23.22</v>
      </c>
      <c r="AK70">
        <v>46</v>
      </c>
      <c r="AL70">
        <v>19</v>
      </c>
    </row>
    <row r="71" spans="1:38">
      <c r="A71" t="s">
        <v>113</v>
      </c>
      <c r="B71" s="35">
        <v>130.55000000000001</v>
      </c>
      <c r="C71" s="35">
        <v>0</v>
      </c>
      <c r="D71" s="94">
        <f t="shared" si="1"/>
        <v>5.09</v>
      </c>
      <c r="E71" s="35"/>
      <c r="F71" s="35"/>
      <c r="G71" s="35"/>
      <c r="H71" s="35"/>
      <c r="I71" s="35"/>
      <c r="J71" s="38">
        <v>1.93</v>
      </c>
      <c r="K71" s="38">
        <v>1.93</v>
      </c>
      <c r="L71" s="38">
        <v>1.98</v>
      </c>
      <c r="M71">
        <v>70.13</v>
      </c>
      <c r="N71">
        <v>135.25</v>
      </c>
      <c r="O71">
        <v>100.19</v>
      </c>
      <c r="P71">
        <v>0.93</v>
      </c>
      <c r="Q71">
        <v>19.809999999999999</v>
      </c>
      <c r="R71" s="94">
        <v>3.6</v>
      </c>
      <c r="S71" s="94">
        <v>0</v>
      </c>
      <c r="T71" s="94">
        <v>1.49</v>
      </c>
      <c r="U71">
        <v>1.45</v>
      </c>
      <c r="V71">
        <v>7.29</v>
      </c>
      <c r="W71">
        <v>1.76</v>
      </c>
      <c r="X71">
        <v>28.99</v>
      </c>
      <c r="Y71">
        <v>9.67</v>
      </c>
      <c r="Z71">
        <v>9.67</v>
      </c>
      <c r="AA71">
        <v>41.32</v>
      </c>
      <c r="AB71">
        <v>8.26</v>
      </c>
      <c r="AC71">
        <v>0</v>
      </c>
      <c r="AD71">
        <v>2</v>
      </c>
      <c r="AE71">
        <v>8</v>
      </c>
      <c r="AF71">
        <v>4</v>
      </c>
      <c r="AG71">
        <v>11.33</v>
      </c>
      <c r="AH71">
        <v>18</v>
      </c>
      <c r="AI71">
        <v>18</v>
      </c>
      <c r="AJ71">
        <v>23.22</v>
      </c>
      <c r="AK71">
        <v>25</v>
      </c>
      <c r="AL71">
        <v>11</v>
      </c>
    </row>
    <row r="72" spans="1:38">
      <c r="A72" t="s">
        <v>114</v>
      </c>
      <c r="B72" s="35">
        <v>130.55000000000001</v>
      </c>
      <c r="C72" s="35">
        <v>0</v>
      </c>
      <c r="D72" s="94">
        <f t="shared" si="1"/>
        <v>3.33</v>
      </c>
      <c r="E72" s="35"/>
      <c r="F72" s="35"/>
      <c r="G72" s="35"/>
      <c r="H72" s="35"/>
      <c r="I72" s="35"/>
      <c r="J72" s="38">
        <v>1.31</v>
      </c>
      <c r="K72" s="38">
        <v>1.31</v>
      </c>
      <c r="L72" s="38">
        <v>1.34</v>
      </c>
      <c r="M72">
        <v>70.13</v>
      </c>
      <c r="N72">
        <v>135.25</v>
      </c>
      <c r="O72">
        <v>100.19</v>
      </c>
      <c r="P72">
        <v>0.93</v>
      </c>
      <c r="Q72">
        <v>19.61</v>
      </c>
      <c r="R72" s="94">
        <v>1.02</v>
      </c>
      <c r="S72" s="94">
        <v>0</v>
      </c>
      <c r="T72" s="94">
        <v>2.31</v>
      </c>
      <c r="U72">
        <v>1.45</v>
      </c>
      <c r="V72">
        <v>2.62</v>
      </c>
      <c r="W72">
        <v>1.76</v>
      </c>
      <c r="X72">
        <v>28.99</v>
      </c>
      <c r="Y72">
        <v>9.67</v>
      </c>
      <c r="Z72">
        <v>9.67</v>
      </c>
      <c r="AA72">
        <v>21.36</v>
      </c>
      <c r="AB72">
        <v>4.2699999999999996</v>
      </c>
      <c r="AC72">
        <v>0</v>
      </c>
      <c r="AD72">
        <v>1</v>
      </c>
      <c r="AE72">
        <v>2</v>
      </c>
      <c r="AF72">
        <v>1</v>
      </c>
      <c r="AG72">
        <v>11</v>
      </c>
      <c r="AH72">
        <v>18.670000000000002</v>
      </c>
      <c r="AI72">
        <v>18.66</v>
      </c>
      <c r="AJ72">
        <v>24.23</v>
      </c>
      <c r="AK72">
        <v>7</v>
      </c>
      <c r="AL72">
        <v>3</v>
      </c>
    </row>
    <row r="73" spans="1:38">
      <c r="A73" t="s">
        <v>115</v>
      </c>
      <c r="B73" s="35">
        <v>130.55000000000001</v>
      </c>
      <c r="C73" s="35">
        <v>0</v>
      </c>
      <c r="D73" s="94">
        <f t="shared" si="1"/>
        <v>1.37</v>
      </c>
      <c r="E73" s="35"/>
      <c r="F73" s="35"/>
      <c r="G73" s="35"/>
      <c r="H73" s="35"/>
      <c r="I73" s="35"/>
      <c r="J73" s="38">
        <v>0.82</v>
      </c>
      <c r="K73" s="38">
        <v>0.82</v>
      </c>
      <c r="L73" s="38">
        <v>0.84</v>
      </c>
      <c r="M73">
        <v>70.13</v>
      </c>
      <c r="N73">
        <v>135.25</v>
      </c>
      <c r="O73">
        <v>100.19</v>
      </c>
      <c r="P73">
        <v>0.93</v>
      </c>
      <c r="Q73">
        <v>19.21</v>
      </c>
      <c r="R73" s="94">
        <v>0.05</v>
      </c>
      <c r="S73" s="94">
        <v>0</v>
      </c>
      <c r="T73" s="94">
        <v>1.32</v>
      </c>
      <c r="U73">
        <v>1.45</v>
      </c>
      <c r="V73">
        <v>0</v>
      </c>
      <c r="W73">
        <v>1.76</v>
      </c>
      <c r="X73">
        <v>34.99</v>
      </c>
      <c r="Y73">
        <v>11.67</v>
      </c>
      <c r="Z73">
        <v>11.67</v>
      </c>
      <c r="AA73">
        <v>7.58</v>
      </c>
      <c r="AB73">
        <v>1.52</v>
      </c>
      <c r="AC73">
        <v>0</v>
      </c>
      <c r="AD73">
        <v>0</v>
      </c>
      <c r="AE73">
        <v>1</v>
      </c>
      <c r="AF73">
        <v>0</v>
      </c>
      <c r="AG73">
        <v>13</v>
      </c>
      <c r="AH73">
        <v>20</v>
      </c>
      <c r="AI73">
        <v>20</v>
      </c>
      <c r="AJ73">
        <v>25.24</v>
      </c>
      <c r="AK73">
        <v>4</v>
      </c>
      <c r="AL73">
        <v>1</v>
      </c>
    </row>
    <row r="74" spans="1:38">
      <c r="A74" t="s">
        <v>116</v>
      </c>
      <c r="B74" s="35">
        <v>130.55000000000001</v>
      </c>
      <c r="C74" s="35">
        <v>0</v>
      </c>
      <c r="D74" s="94">
        <f t="shared" si="1"/>
        <v>0.76</v>
      </c>
      <c r="E74" s="35"/>
      <c r="F74" s="35"/>
      <c r="G74" s="35"/>
      <c r="H74" s="35"/>
      <c r="I74" s="35"/>
      <c r="J74" s="38">
        <v>0.46</v>
      </c>
      <c r="K74" s="38">
        <v>0.46</v>
      </c>
      <c r="L74" s="38">
        <v>0.47</v>
      </c>
      <c r="M74">
        <v>70.13</v>
      </c>
      <c r="N74">
        <v>135.25</v>
      </c>
      <c r="O74">
        <v>100.19</v>
      </c>
      <c r="P74">
        <v>0.93</v>
      </c>
      <c r="Q74">
        <v>18.010000000000002</v>
      </c>
      <c r="R74" s="94">
        <v>0.03</v>
      </c>
      <c r="S74" s="94">
        <v>0</v>
      </c>
      <c r="T74" s="94">
        <v>0.73</v>
      </c>
      <c r="U74">
        <v>1.45</v>
      </c>
      <c r="V74">
        <v>0</v>
      </c>
      <c r="W74">
        <v>1.76</v>
      </c>
      <c r="X74">
        <v>35.51</v>
      </c>
      <c r="Y74">
        <v>11.83</v>
      </c>
      <c r="Z74">
        <v>11.83</v>
      </c>
      <c r="AA74">
        <v>1.1100000000000001</v>
      </c>
      <c r="AB74">
        <v>0.22</v>
      </c>
      <c r="AC74">
        <v>0</v>
      </c>
      <c r="AD74">
        <v>0</v>
      </c>
      <c r="AE74">
        <v>0</v>
      </c>
      <c r="AF74">
        <v>0</v>
      </c>
      <c r="AG74">
        <v>13</v>
      </c>
      <c r="AH74">
        <v>21</v>
      </c>
      <c r="AI74">
        <v>21</v>
      </c>
      <c r="AJ74">
        <v>25.24</v>
      </c>
      <c r="AK74">
        <v>0</v>
      </c>
      <c r="AL74">
        <v>0</v>
      </c>
    </row>
    <row r="75" spans="1:38">
      <c r="A75" t="s">
        <v>117</v>
      </c>
      <c r="B75" s="35">
        <v>130.55000000000001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0.26</v>
      </c>
      <c r="K75" s="38">
        <v>0.26</v>
      </c>
      <c r="L75" s="38">
        <v>0.27</v>
      </c>
      <c r="M75">
        <v>70.13</v>
      </c>
      <c r="N75">
        <v>135.25</v>
      </c>
      <c r="O75">
        <v>100.19</v>
      </c>
      <c r="P75">
        <v>0.93</v>
      </c>
      <c r="Q75">
        <v>19.809999999999999</v>
      </c>
      <c r="R75" s="94">
        <v>0</v>
      </c>
      <c r="S75" s="94">
        <v>0</v>
      </c>
      <c r="T75" s="94">
        <v>0</v>
      </c>
      <c r="U75">
        <v>1.38</v>
      </c>
      <c r="V75">
        <v>0</v>
      </c>
      <c r="W75">
        <v>1.76</v>
      </c>
      <c r="X75">
        <v>34.99</v>
      </c>
      <c r="Y75">
        <v>11.67</v>
      </c>
      <c r="Z75">
        <v>11.67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12.33</v>
      </c>
      <c r="AH75">
        <v>21.67</v>
      </c>
      <c r="AI75">
        <v>21.66</v>
      </c>
      <c r="AJ75">
        <v>25.24</v>
      </c>
      <c r="AK75">
        <v>0</v>
      </c>
      <c r="AL75">
        <v>0</v>
      </c>
    </row>
    <row r="76" spans="1:38">
      <c r="A76" t="s">
        <v>118</v>
      </c>
      <c r="B76" s="35">
        <v>130.55000000000001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70.13</v>
      </c>
      <c r="N76">
        <v>135.25</v>
      </c>
      <c r="O76">
        <v>100.19</v>
      </c>
      <c r="P76">
        <v>0.93</v>
      </c>
      <c r="Q76">
        <v>19.61</v>
      </c>
      <c r="R76" s="94">
        <v>0</v>
      </c>
      <c r="S76" s="94">
        <v>0</v>
      </c>
      <c r="T76" s="94">
        <v>0</v>
      </c>
      <c r="U76">
        <v>1.38</v>
      </c>
      <c r="V76">
        <v>0</v>
      </c>
      <c r="W76">
        <v>1.76</v>
      </c>
      <c r="X76">
        <v>34.5</v>
      </c>
      <c r="Y76">
        <v>11.5</v>
      </c>
      <c r="Z76">
        <v>11.5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11.67</v>
      </c>
      <c r="AH76">
        <v>22</v>
      </c>
      <c r="AI76">
        <v>22</v>
      </c>
      <c r="AJ76">
        <v>25.24</v>
      </c>
      <c r="AK76">
        <v>0</v>
      </c>
      <c r="AL76">
        <v>0</v>
      </c>
    </row>
    <row r="77" spans="1:38">
      <c r="A77" t="s">
        <v>119</v>
      </c>
      <c r="B77" s="35">
        <v>130.55000000000001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70.13</v>
      </c>
      <c r="N77">
        <v>135.25</v>
      </c>
      <c r="O77">
        <v>100.19</v>
      </c>
      <c r="P77">
        <v>0.93</v>
      </c>
      <c r="Q77">
        <v>19.010000000000002</v>
      </c>
      <c r="R77" s="94">
        <v>0</v>
      </c>
      <c r="S77" s="94">
        <v>0</v>
      </c>
      <c r="T77" s="94">
        <v>0</v>
      </c>
      <c r="U77">
        <v>1.38</v>
      </c>
      <c r="V77">
        <v>0</v>
      </c>
      <c r="W77">
        <v>1.76</v>
      </c>
      <c r="X77">
        <v>34.01</v>
      </c>
      <c r="Y77">
        <v>11.33</v>
      </c>
      <c r="Z77">
        <v>11.33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11.33</v>
      </c>
      <c r="AH77">
        <v>22.33</v>
      </c>
      <c r="AI77">
        <v>22.34</v>
      </c>
      <c r="AJ77">
        <v>25.24</v>
      </c>
      <c r="AK77">
        <v>0</v>
      </c>
      <c r="AL77">
        <v>0</v>
      </c>
    </row>
    <row r="78" spans="1:38">
      <c r="A78" t="s">
        <v>120</v>
      </c>
      <c r="B78" s="35">
        <v>130.55000000000001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70.13</v>
      </c>
      <c r="N78">
        <v>135.25</v>
      </c>
      <c r="O78">
        <v>100.19</v>
      </c>
      <c r="P78">
        <v>0.93</v>
      </c>
      <c r="Q78">
        <v>18.61</v>
      </c>
      <c r="R78" s="94">
        <v>0</v>
      </c>
      <c r="S78" s="94">
        <v>0</v>
      </c>
      <c r="T78" s="94">
        <v>0</v>
      </c>
      <c r="U78">
        <v>1.38</v>
      </c>
      <c r="V78">
        <v>0</v>
      </c>
      <c r="W78">
        <v>1.76</v>
      </c>
      <c r="X78">
        <v>32.51</v>
      </c>
      <c r="Y78">
        <v>10.83</v>
      </c>
      <c r="Z78">
        <v>10.83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</v>
      </c>
      <c r="AH78">
        <v>22.67</v>
      </c>
      <c r="AI78">
        <v>22.66</v>
      </c>
      <c r="AJ78">
        <v>25.24</v>
      </c>
      <c r="AK78">
        <v>0</v>
      </c>
      <c r="AL78">
        <v>0</v>
      </c>
    </row>
    <row r="79" spans="1:38">
      <c r="A79" t="s">
        <v>121</v>
      </c>
      <c r="B79" s="35">
        <v>111.35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70.13</v>
      </c>
      <c r="N79">
        <v>135.25</v>
      </c>
      <c r="O79">
        <v>100.19</v>
      </c>
      <c r="P79">
        <v>0.85</v>
      </c>
      <c r="Q79">
        <v>15.81</v>
      </c>
      <c r="R79" s="94">
        <v>0</v>
      </c>
      <c r="S79" s="94">
        <v>0</v>
      </c>
      <c r="T79" s="94">
        <v>0</v>
      </c>
      <c r="U79">
        <v>1.3</v>
      </c>
      <c r="V79">
        <v>0</v>
      </c>
      <c r="W79">
        <v>1.71</v>
      </c>
      <c r="X79">
        <v>31.5</v>
      </c>
      <c r="Y79">
        <v>10.5</v>
      </c>
      <c r="Z79">
        <v>10.5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10.33</v>
      </c>
      <c r="AH79">
        <v>23.33</v>
      </c>
      <c r="AI79">
        <v>23.34</v>
      </c>
      <c r="AJ79">
        <v>25.24</v>
      </c>
      <c r="AK79">
        <v>0</v>
      </c>
      <c r="AL79">
        <v>0</v>
      </c>
    </row>
    <row r="80" spans="1:38">
      <c r="A80" t="s">
        <v>122</v>
      </c>
      <c r="B80" s="35">
        <v>111.35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70.13</v>
      </c>
      <c r="N80">
        <v>135.25</v>
      </c>
      <c r="O80">
        <v>100.19</v>
      </c>
      <c r="P80">
        <v>0.85</v>
      </c>
      <c r="Q80">
        <v>16.010000000000002</v>
      </c>
      <c r="R80" s="94">
        <v>0</v>
      </c>
      <c r="S80" s="94">
        <v>0</v>
      </c>
      <c r="T80" s="94">
        <v>0</v>
      </c>
      <c r="U80">
        <v>1.3</v>
      </c>
      <c r="V80">
        <v>0</v>
      </c>
      <c r="W80">
        <v>1.71</v>
      </c>
      <c r="X80">
        <v>29.51</v>
      </c>
      <c r="Y80">
        <v>9.83</v>
      </c>
      <c r="Z80">
        <v>9.83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</v>
      </c>
      <c r="AH80">
        <v>24.33</v>
      </c>
      <c r="AI80">
        <v>24.34</v>
      </c>
      <c r="AJ80">
        <v>25.24</v>
      </c>
      <c r="AK80">
        <v>0</v>
      </c>
      <c r="AL80">
        <v>0</v>
      </c>
    </row>
    <row r="81" spans="1:38">
      <c r="A81" t="s">
        <v>123</v>
      </c>
      <c r="B81" s="35">
        <v>111.35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70.13</v>
      </c>
      <c r="N81">
        <v>135.25</v>
      </c>
      <c r="O81">
        <v>100.19</v>
      </c>
      <c r="P81">
        <v>0.85</v>
      </c>
      <c r="Q81">
        <v>14.61</v>
      </c>
      <c r="R81" s="94">
        <v>0</v>
      </c>
      <c r="S81" s="94">
        <v>0</v>
      </c>
      <c r="T81" s="94">
        <v>0</v>
      </c>
      <c r="U81">
        <v>1.3</v>
      </c>
      <c r="V81">
        <v>0</v>
      </c>
      <c r="W81">
        <v>1.71</v>
      </c>
      <c r="X81">
        <v>27.49</v>
      </c>
      <c r="Y81">
        <v>9.17</v>
      </c>
      <c r="Z81">
        <v>9.17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9.67</v>
      </c>
      <c r="AH81">
        <v>24.67</v>
      </c>
      <c r="AI81">
        <v>24.66</v>
      </c>
      <c r="AJ81">
        <v>25.24</v>
      </c>
      <c r="AK81">
        <v>0</v>
      </c>
      <c r="AL81">
        <v>0</v>
      </c>
    </row>
    <row r="82" spans="1:38">
      <c r="A82" t="s">
        <v>124</v>
      </c>
      <c r="B82" s="35">
        <v>111.35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70.13</v>
      </c>
      <c r="N82">
        <v>135.25</v>
      </c>
      <c r="O82">
        <v>100.19</v>
      </c>
      <c r="P82">
        <v>0.85</v>
      </c>
      <c r="Q82">
        <v>15.01</v>
      </c>
      <c r="R82" s="94">
        <v>0</v>
      </c>
      <c r="S82" s="94">
        <v>0</v>
      </c>
      <c r="T82" s="94">
        <v>0</v>
      </c>
      <c r="U82">
        <v>1.3</v>
      </c>
      <c r="V82">
        <v>0</v>
      </c>
      <c r="W82">
        <v>1.71</v>
      </c>
      <c r="X82">
        <v>26.51</v>
      </c>
      <c r="Y82">
        <v>8.83</v>
      </c>
      <c r="Z82">
        <v>8.83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</v>
      </c>
      <c r="AH82">
        <v>25.33</v>
      </c>
      <c r="AI82">
        <v>25.34</v>
      </c>
      <c r="AJ82">
        <v>25.24</v>
      </c>
      <c r="AK82">
        <v>0</v>
      </c>
      <c r="AL82">
        <v>0</v>
      </c>
    </row>
    <row r="83" spans="1:38">
      <c r="A83" t="s">
        <v>125</v>
      </c>
      <c r="B83" s="35">
        <v>111.35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70.13</v>
      </c>
      <c r="N83">
        <v>135.25</v>
      </c>
      <c r="O83">
        <v>100.19</v>
      </c>
      <c r="P83">
        <v>0.85</v>
      </c>
      <c r="Q83">
        <v>15.41</v>
      </c>
      <c r="R83" s="94">
        <v>0</v>
      </c>
      <c r="S83" s="94">
        <v>0</v>
      </c>
      <c r="T83" s="94">
        <v>0</v>
      </c>
      <c r="U83">
        <v>1.3</v>
      </c>
      <c r="V83">
        <v>0</v>
      </c>
      <c r="W83">
        <v>1.71</v>
      </c>
      <c r="X83">
        <v>25.5</v>
      </c>
      <c r="Y83">
        <v>8.5</v>
      </c>
      <c r="Z83">
        <v>8.5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8.33</v>
      </c>
      <c r="AH83">
        <v>28</v>
      </c>
      <c r="AI83">
        <v>28</v>
      </c>
      <c r="AJ83">
        <v>24.23</v>
      </c>
      <c r="AK83">
        <v>0</v>
      </c>
      <c r="AL83">
        <v>0</v>
      </c>
    </row>
    <row r="84" spans="1:38">
      <c r="A84" t="s">
        <v>126</v>
      </c>
      <c r="B84" s="35">
        <v>111.35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70.13</v>
      </c>
      <c r="N84">
        <v>135.25</v>
      </c>
      <c r="O84">
        <v>100.19</v>
      </c>
      <c r="P84">
        <v>0.85</v>
      </c>
      <c r="Q84">
        <v>15.21</v>
      </c>
      <c r="R84" s="94">
        <v>0</v>
      </c>
      <c r="S84" s="94">
        <v>0</v>
      </c>
      <c r="T84" s="94">
        <v>0</v>
      </c>
      <c r="U84">
        <v>1.3</v>
      </c>
      <c r="V84">
        <v>0</v>
      </c>
      <c r="W84">
        <v>1.71</v>
      </c>
      <c r="X84">
        <v>25.01</v>
      </c>
      <c r="Y84">
        <v>8.33</v>
      </c>
      <c r="Z84">
        <v>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7.67</v>
      </c>
      <c r="AH84">
        <v>30.67</v>
      </c>
      <c r="AI84">
        <v>30.66</v>
      </c>
      <c r="AJ84">
        <v>24.23</v>
      </c>
      <c r="AK84">
        <v>0</v>
      </c>
      <c r="AL84">
        <v>0</v>
      </c>
    </row>
    <row r="85" spans="1:38">
      <c r="A85" t="s">
        <v>127</v>
      </c>
      <c r="B85" s="35">
        <v>130.55000000000001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70.13</v>
      </c>
      <c r="N85">
        <v>135.25</v>
      </c>
      <c r="O85">
        <v>100.19</v>
      </c>
      <c r="P85">
        <v>0.77</v>
      </c>
      <c r="Q85">
        <v>15.01</v>
      </c>
      <c r="R85" s="94">
        <v>0</v>
      </c>
      <c r="S85" s="94">
        <v>0</v>
      </c>
      <c r="T85" s="94">
        <v>0</v>
      </c>
      <c r="U85">
        <v>1.3</v>
      </c>
      <c r="V85">
        <v>0</v>
      </c>
      <c r="W85">
        <v>1.71</v>
      </c>
      <c r="X85">
        <v>30</v>
      </c>
      <c r="Y85">
        <v>10</v>
      </c>
      <c r="Z85">
        <v>10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28.33</v>
      </c>
      <c r="AI85">
        <v>28.34</v>
      </c>
      <c r="AJ85">
        <v>24.23</v>
      </c>
      <c r="AK85">
        <v>0</v>
      </c>
      <c r="AL85">
        <v>0</v>
      </c>
    </row>
    <row r="86" spans="1:38">
      <c r="A86" t="s">
        <v>128</v>
      </c>
      <c r="B86" s="35">
        <v>130.55000000000001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70.13</v>
      </c>
      <c r="N86">
        <v>135.25</v>
      </c>
      <c r="O86">
        <v>100.19</v>
      </c>
      <c r="P86">
        <v>0.77</v>
      </c>
      <c r="Q86">
        <v>14.81</v>
      </c>
      <c r="R86" s="94">
        <v>0</v>
      </c>
      <c r="S86" s="94">
        <v>0</v>
      </c>
      <c r="T86" s="94">
        <v>0</v>
      </c>
      <c r="U86">
        <v>1.3</v>
      </c>
      <c r="V86">
        <v>0</v>
      </c>
      <c r="W86">
        <v>1.71</v>
      </c>
      <c r="X86">
        <v>31.5</v>
      </c>
      <c r="Y86">
        <v>10.5</v>
      </c>
      <c r="Z86">
        <v>10.5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32.33</v>
      </c>
      <c r="AI86">
        <v>32.340000000000003</v>
      </c>
      <c r="AJ86">
        <v>24.23</v>
      </c>
      <c r="AK86">
        <v>0</v>
      </c>
      <c r="AL86">
        <v>0</v>
      </c>
    </row>
    <row r="87" spans="1:38">
      <c r="A87" t="s">
        <v>129</v>
      </c>
      <c r="B87" s="35">
        <v>130.55000000000001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70.13</v>
      </c>
      <c r="N87">
        <v>135.25</v>
      </c>
      <c r="O87">
        <v>100.19</v>
      </c>
      <c r="P87">
        <v>0.77</v>
      </c>
      <c r="Q87">
        <v>17.61</v>
      </c>
      <c r="R87" s="94">
        <v>0</v>
      </c>
      <c r="S87" s="94">
        <v>0</v>
      </c>
      <c r="T87" s="94">
        <v>0</v>
      </c>
      <c r="U87">
        <v>1.3</v>
      </c>
      <c r="V87">
        <v>0</v>
      </c>
      <c r="W87">
        <v>1.71</v>
      </c>
      <c r="X87">
        <v>42.49</v>
      </c>
      <c r="Y87">
        <v>14.17</v>
      </c>
      <c r="Z87">
        <v>14.17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38.67</v>
      </c>
      <c r="AI87">
        <v>38.659999999999997</v>
      </c>
      <c r="AJ87">
        <v>24.23</v>
      </c>
      <c r="AK87">
        <v>0</v>
      </c>
      <c r="AL87">
        <v>0</v>
      </c>
    </row>
    <row r="88" spans="1:38">
      <c r="A88" t="s">
        <v>130</v>
      </c>
      <c r="B88" s="35">
        <v>130.55000000000001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135.25</v>
      </c>
      <c r="O88">
        <v>100.19</v>
      </c>
      <c r="P88">
        <v>0.77</v>
      </c>
      <c r="Q88">
        <v>17.61</v>
      </c>
      <c r="R88" s="94">
        <v>0</v>
      </c>
      <c r="S88" s="94">
        <v>0</v>
      </c>
      <c r="T88" s="94">
        <v>0</v>
      </c>
      <c r="U88">
        <v>1.3</v>
      </c>
      <c r="V88">
        <v>0</v>
      </c>
      <c r="W88">
        <v>1.71</v>
      </c>
      <c r="X88">
        <v>42</v>
      </c>
      <c r="Y88">
        <v>14</v>
      </c>
      <c r="Z88">
        <v>14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14.67</v>
      </c>
      <c r="AH88">
        <v>40.67</v>
      </c>
      <c r="AI88">
        <v>40.659999999999997</v>
      </c>
      <c r="AJ88">
        <v>23.72</v>
      </c>
      <c r="AK88">
        <v>0</v>
      </c>
      <c r="AL88">
        <v>0</v>
      </c>
    </row>
    <row r="89" spans="1:38">
      <c r="A89" t="s">
        <v>131</v>
      </c>
      <c r="B89" s="35">
        <v>130.55000000000001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135.25</v>
      </c>
      <c r="O89">
        <v>100.19</v>
      </c>
      <c r="P89">
        <v>0.77</v>
      </c>
      <c r="Q89">
        <v>17.61</v>
      </c>
      <c r="R89" s="94">
        <v>0</v>
      </c>
      <c r="S89" s="94">
        <v>0</v>
      </c>
      <c r="T89" s="94">
        <v>0</v>
      </c>
      <c r="U89">
        <v>1.3</v>
      </c>
      <c r="V89">
        <v>0</v>
      </c>
      <c r="W89">
        <v>1.71</v>
      </c>
      <c r="X89">
        <v>49.99</v>
      </c>
      <c r="Y89">
        <v>16.670000000000002</v>
      </c>
      <c r="Z89">
        <v>16.670000000000002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14.33</v>
      </c>
      <c r="AH89">
        <v>50</v>
      </c>
      <c r="AI89">
        <v>50</v>
      </c>
      <c r="AJ89">
        <v>23.72</v>
      </c>
      <c r="AK89">
        <v>0</v>
      </c>
      <c r="AL89">
        <v>0</v>
      </c>
    </row>
    <row r="90" spans="1:38">
      <c r="A90" t="s">
        <v>132</v>
      </c>
      <c r="B90" s="35">
        <v>130.55000000000001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135.25</v>
      </c>
      <c r="O90">
        <v>100.19</v>
      </c>
      <c r="P90">
        <v>0.77</v>
      </c>
      <c r="Q90">
        <v>17.809999999999999</v>
      </c>
      <c r="R90" s="94">
        <v>0</v>
      </c>
      <c r="S90" s="94">
        <v>0</v>
      </c>
      <c r="T90" s="94">
        <v>0</v>
      </c>
      <c r="U90">
        <v>1.3</v>
      </c>
      <c r="V90">
        <v>0</v>
      </c>
      <c r="W90">
        <v>1.71</v>
      </c>
      <c r="X90">
        <v>49.99</v>
      </c>
      <c r="Y90">
        <v>16.670000000000002</v>
      </c>
      <c r="Z90">
        <v>16.670000000000002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13.67</v>
      </c>
      <c r="AH90">
        <v>50.67</v>
      </c>
      <c r="AI90">
        <v>50.66</v>
      </c>
      <c r="AJ90">
        <v>23.72</v>
      </c>
      <c r="AK90">
        <v>0</v>
      </c>
      <c r="AL90">
        <v>0</v>
      </c>
    </row>
    <row r="91" spans="1:38">
      <c r="A91" t="s">
        <v>133</v>
      </c>
      <c r="B91" s="35">
        <v>111.35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115.4</v>
      </c>
      <c r="O91">
        <v>100.19</v>
      </c>
      <c r="P91">
        <v>0.77</v>
      </c>
      <c r="Q91">
        <v>14.61</v>
      </c>
      <c r="R91" s="94">
        <v>0</v>
      </c>
      <c r="S91" s="94">
        <v>0</v>
      </c>
      <c r="T91" s="94">
        <v>0</v>
      </c>
      <c r="U91">
        <v>1.22</v>
      </c>
      <c r="V91">
        <v>0</v>
      </c>
      <c r="W91">
        <v>1.66</v>
      </c>
      <c r="X91">
        <v>49.99</v>
      </c>
      <c r="Y91">
        <v>16.670000000000002</v>
      </c>
      <c r="Z91">
        <v>16.670000000000002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12.33</v>
      </c>
      <c r="AH91">
        <v>60</v>
      </c>
      <c r="AI91">
        <v>60</v>
      </c>
      <c r="AJ91">
        <v>23.72</v>
      </c>
      <c r="AK91">
        <v>0</v>
      </c>
      <c r="AL91">
        <v>0</v>
      </c>
    </row>
    <row r="92" spans="1:38">
      <c r="A92" t="s">
        <v>134</v>
      </c>
      <c r="B92" s="35">
        <v>111.35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96.17</v>
      </c>
      <c r="O92">
        <v>100.19</v>
      </c>
      <c r="P92">
        <v>0.77</v>
      </c>
      <c r="Q92">
        <v>14.61</v>
      </c>
      <c r="R92" s="94">
        <v>0</v>
      </c>
      <c r="S92" s="94">
        <v>0</v>
      </c>
      <c r="T92" s="94">
        <v>0</v>
      </c>
      <c r="U92">
        <v>1.22</v>
      </c>
      <c r="V92">
        <v>0</v>
      </c>
      <c r="W92">
        <v>1.66</v>
      </c>
      <c r="X92">
        <v>50.51</v>
      </c>
      <c r="Y92">
        <v>16.829999999999998</v>
      </c>
      <c r="Z92">
        <v>16.829999999999998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11.67</v>
      </c>
      <c r="AH92">
        <v>58.67</v>
      </c>
      <c r="AI92">
        <v>58.66</v>
      </c>
      <c r="AJ92">
        <v>23.72</v>
      </c>
      <c r="AK92">
        <v>0</v>
      </c>
      <c r="AL92">
        <v>0</v>
      </c>
    </row>
    <row r="93" spans="1:38">
      <c r="A93" t="s">
        <v>135</v>
      </c>
      <c r="B93" s="35">
        <v>130.55000000000001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115.4</v>
      </c>
      <c r="O93">
        <v>100.19</v>
      </c>
      <c r="P93">
        <v>0.77</v>
      </c>
      <c r="Q93">
        <v>14.61</v>
      </c>
      <c r="R93" s="94">
        <v>0</v>
      </c>
      <c r="S93" s="94">
        <v>0</v>
      </c>
      <c r="T93" s="94">
        <v>0</v>
      </c>
      <c r="U93">
        <v>1.22</v>
      </c>
      <c r="V93">
        <v>0</v>
      </c>
      <c r="W93">
        <v>1.66</v>
      </c>
      <c r="X93">
        <v>54</v>
      </c>
      <c r="Y93">
        <v>18</v>
      </c>
      <c r="Z93">
        <v>18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8.67</v>
      </c>
      <c r="AH93">
        <v>58</v>
      </c>
      <c r="AI93">
        <v>58</v>
      </c>
      <c r="AJ93">
        <v>23.72</v>
      </c>
      <c r="AK93">
        <v>0</v>
      </c>
      <c r="AL93">
        <v>0</v>
      </c>
    </row>
    <row r="94" spans="1:38">
      <c r="A94" t="s">
        <v>136</v>
      </c>
      <c r="B94" s="35">
        <v>111.35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135.25</v>
      </c>
      <c r="O94">
        <v>100.19</v>
      </c>
      <c r="P94">
        <v>0.77</v>
      </c>
      <c r="Q94">
        <v>14.81</v>
      </c>
      <c r="R94" s="94">
        <v>0</v>
      </c>
      <c r="S94" s="94">
        <v>0</v>
      </c>
      <c r="T94" s="94">
        <v>0</v>
      </c>
      <c r="U94">
        <v>1.22</v>
      </c>
      <c r="V94">
        <v>0</v>
      </c>
      <c r="W94">
        <v>1.66</v>
      </c>
      <c r="X94">
        <v>53.51</v>
      </c>
      <c r="Y94">
        <v>17.829999999999998</v>
      </c>
      <c r="Z94">
        <v>17.829999999999998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8.33</v>
      </c>
      <c r="AH94">
        <v>57.33</v>
      </c>
      <c r="AI94">
        <v>57.34</v>
      </c>
      <c r="AJ94">
        <v>23.72</v>
      </c>
      <c r="AK94">
        <v>0</v>
      </c>
      <c r="AL94">
        <v>0</v>
      </c>
    </row>
    <row r="95" spans="1:38">
      <c r="A95" t="s">
        <v>137</v>
      </c>
      <c r="B95" s="35">
        <v>111.35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115.4</v>
      </c>
      <c r="O95">
        <v>100.19</v>
      </c>
      <c r="P95">
        <v>0.77</v>
      </c>
      <c r="Q95">
        <v>14.41</v>
      </c>
      <c r="R95" s="94">
        <v>0</v>
      </c>
      <c r="S95" s="94">
        <v>0</v>
      </c>
      <c r="T95" s="94">
        <v>0</v>
      </c>
      <c r="U95">
        <v>1.22</v>
      </c>
      <c r="V95">
        <v>0</v>
      </c>
      <c r="W95">
        <v>1.66</v>
      </c>
      <c r="X95">
        <v>52.99</v>
      </c>
      <c r="Y95">
        <v>17.670000000000002</v>
      </c>
      <c r="Z95">
        <v>17.670000000000002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7.67</v>
      </c>
      <c r="AH95">
        <v>56.67</v>
      </c>
      <c r="AI95">
        <v>56.66</v>
      </c>
      <c r="AJ95">
        <v>23.72</v>
      </c>
      <c r="AK95">
        <v>0</v>
      </c>
      <c r="AL95">
        <v>0</v>
      </c>
    </row>
    <row r="96" spans="1:38">
      <c r="A96" t="s">
        <v>138</v>
      </c>
      <c r="B96" s="35">
        <v>111.35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96.17</v>
      </c>
      <c r="O96">
        <v>100.19</v>
      </c>
      <c r="P96">
        <v>0.77</v>
      </c>
      <c r="Q96">
        <v>14.21</v>
      </c>
      <c r="R96" s="94">
        <v>0</v>
      </c>
      <c r="S96" s="94">
        <v>0</v>
      </c>
      <c r="T96" s="94">
        <v>0</v>
      </c>
      <c r="U96">
        <v>1.22</v>
      </c>
      <c r="V96">
        <v>0</v>
      </c>
      <c r="W96">
        <v>1.66</v>
      </c>
      <c r="X96">
        <v>52.5</v>
      </c>
      <c r="Y96">
        <v>17.5</v>
      </c>
      <c r="Z96">
        <v>17.5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7.67</v>
      </c>
      <c r="AH96">
        <v>55</v>
      </c>
      <c r="AI96">
        <v>55</v>
      </c>
      <c r="AJ96">
        <v>23.72</v>
      </c>
      <c r="AK96">
        <v>0</v>
      </c>
      <c r="AL96">
        <v>0</v>
      </c>
    </row>
    <row r="97" spans="1:50">
      <c r="A97" t="s">
        <v>139</v>
      </c>
      <c r="B97" s="35">
        <v>111.35</v>
      </c>
      <c r="C97" s="35">
        <v>0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74.78</v>
      </c>
      <c r="O97">
        <v>100.19</v>
      </c>
      <c r="P97">
        <v>0.77</v>
      </c>
      <c r="Q97">
        <v>13.81</v>
      </c>
      <c r="R97" s="94">
        <v>0</v>
      </c>
      <c r="S97" s="94">
        <v>0</v>
      </c>
      <c r="T97" s="94">
        <v>0</v>
      </c>
      <c r="U97">
        <v>1.22</v>
      </c>
      <c r="V97">
        <v>0</v>
      </c>
      <c r="W97">
        <v>1.66</v>
      </c>
      <c r="X97">
        <v>51.49</v>
      </c>
      <c r="Y97">
        <v>17.170000000000002</v>
      </c>
      <c r="Z97">
        <v>17.170000000000002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53</v>
      </c>
      <c r="AI97">
        <v>53</v>
      </c>
      <c r="AJ97">
        <v>23.72</v>
      </c>
      <c r="AK97">
        <v>0</v>
      </c>
      <c r="AL97">
        <v>0</v>
      </c>
    </row>
    <row r="98" spans="1:50">
      <c r="A98" t="s">
        <v>140</v>
      </c>
      <c r="B98" s="35">
        <v>111.35</v>
      </c>
      <c r="C98" s="35">
        <v>0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74.78</v>
      </c>
      <c r="O98">
        <v>100.19</v>
      </c>
      <c r="P98">
        <v>0.77</v>
      </c>
      <c r="Q98">
        <v>13.61</v>
      </c>
      <c r="R98" s="94">
        <v>0</v>
      </c>
      <c r="S98" s="94">
        <v>0</v>
      </c>
      <c r="T98" s="94">
        <v>0</v>
      </c>
      <c r="U98">
        <v>1.22</v>
      </c>
      <c r="V98">
        <v>0</v>
      </c>
      <c r="W98">
        <v>1.66</v>
      </c>
      <c r="X98">
        <v>50.51</v>
      </c>
      <c r="Y98">
        <v>16.829999999999998</v>
      </c>
      <c r="Z98">
        <v>16.829999999999998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52.33</v>
      </c>
      <c r="AI98">
        <v>52.34</v>
      </c>
      <c r="AJ98">
        <v>23.72</v>
      </c>
      <c r="AK98">
        <v>0</v>
      </c>
      <c r="AL98">
        <v>0</v>
      </c>
    </row>
    <row r="99" spans="1:50">
      <c r="A99" t="s">
        <v>141</v>
      </c>
      <c r="B99" s="35">
        <f>SUM(B3:B98)/4000</f>
        <v>3.2691824999999994</v>
      </c>
      <c r="C99" s="35">
        <f t="shared" ref="C99:P99" si="2">SUM(C3:C98)/4000</f>
        <v>0.78561000000000014</v>
      </c>
      <c r="D99" s="94">
        <f t="shared" ref="D99" si="3">SUM(D3:D98)/4000</f>
        <v>0.80107999999999957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0.10024999999999998</v>
      </c>
      <c r="K99" s="38">
        <f t="shared" si="2"/>
        <v>0.10024999999999998</v>
      </c>
      <c r="L99" s="38">
        <f t="shared" si="2"/>
        <v>0.10274750000000003</v>
      </c>
      <c r="M99">
        <f t="shared" si="2"/>
        <v>1.6582200000000016</v>
      </c>
      <c r="N99">
        <f t="shared" si="2"/>
        <v>2.6382624999999993</v>
      </c>
      <c r="O99">
        <f t="shared" si="2"/>
        <v>2.2831324999999976</v>
      </c>
      <c r="P99">
        <f t="shared" si="2"/>
        <v>1.8759999999999999E-2</v>
      </c>
      <c r="Q99">
        <f t="shared" ref="Q99:AF99" si="5">SUM(Q3:Q98)/4000</f>
        <v>0.44277499999999953</v>
      </c>
      <c r="R99" s="94">
        <f t="shared" si="5"/>
        <v>0.27406999999999992</v>
      </c>
      <c r="S99" s="94">
        <f t="shared" si="5"/>
        <v>0.25564499999999996</v>
      </c>
      <c r="T99" s="94">
        <f t="shared" si="5"/>
        <v>0.27136499999999997</v>
      </c>
      <c r="U99">
        <f t="shared" si="5"/>
        <v>2.9269999999999984E-2</v>
      </c>
      <c r="V99">
        <f t="shared" si="5"/>
        <v>0.92270249999999998</v>
      </c>
      <c r="W99">
        <f t="shared" si="5"/>
        <v>4.0590000000000008E-2</v>
      </c>
      <c r="X99">
        <f t="shared" si="5"/>
        <v>0.74109749999999996</v>
      </c>
      <c r="Y99">
        <f t="shared" si="5"/>
        <v>0.24696749999999995</v>
      </c>
      <c r="Z99">
        <f t="shared" si="5"/>
        <v>0.24696749999999995</v>
      </c>
      <c r="AA99">
        <f t="shared" si="5"/>
        <v>1.6955674999999992</v>
      </c>
      <c r="AB99">
        <f t="shared" si="5"/>
        <v>0.33911250000000004</v>
      </c>
      <c r="AC99">
        <f t="shared" si="5"/>
        <v>0.373</v>
      </c>
      <c r="AD99">
        <f t="shared" si="5"/>
        <v>0.29975000000000002</v>
      </c>
      <c r="AE99">
        <f t="shared" si="5"/>
        <v>0.65049999999999997</v>
      </c>
      <c r="AF99">
        <f t="shared" si="5"/>
        <v>0.32524999999999998</v>
      </c>
      <c r="AG99">
        <f t="shared" ref="AG99:AM99" si="6">SUM(AG3:AG98)/4000</f>
        <v>0.19646000000000005</v>
      </c>
      <c r="AH99">
        <f t="shared" si="6"/>
        <v>0.61399750000000008</v>
      </c>
      <c r="AI99">
        <f t="shared" si="6"/>
        <v>0.61401000000000006</v>
      </c>
      <c r="AJ99">
        <f t="shared" si="6"/>
        <v>0.28089000000000008</v>
      </c>
      <c r="AK99">
        <f t="shared" si="6"/>
        <v>1.3302499999999999</v>
      </c>
      <c r="AL99">
        <f t="shared" si="6"/>
        <v>0.5665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45641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269.28917635031519</v>
      </c>
      <c r="L3">
        <v>11</v>
      </c>
      <c r="M3">
        <v>61.330000000000005</v>
      </c>
      <c r="N3">
        <v>50.164392294220661</v>
      </c>
      <c r="O3">
        <v>70.849999999999994</v>
      </c>
      <c r="P3">
        <v>26.54</v>
      </c>
      <c r="Q3">
        <v>4.97</v>
      </c>
      <c r="R3">
        <v>2.25</v>
      </c>
      <c r="S3">
        <v>6.63</v>
      </c>
      <c r="T3">
        <v>0</v>
      </c>
      <c r="U3">
        <v>36.891483074696467</v>
      </c>
      <c r="V3">
        <v>5.14</v>
      </c>
      <c r="W3">
        <v>19.86</v>
      </c>
      <c r="X3">
        <v>42.029999999999994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5.9130375253549694</v>
      </c>
      <c r="AG3">
        <v>27.838912000000001</v>
      </c>
      <c r="AH3">
        <v>0</v>
      </c>
      <c r="AI3">
        <v>0</v>
      </c>
      <c r="AJ3">
        <v>0</v>
      </c>
      <c r="AK3">
        <v>22.836269503546106</v>
      </c>
      <c r="AL3">
        <v>1.0071557659208261</v>
      </c>
      <c r="AM3">
        <v>0</v>
      </c>
      <c r="AN3">
        <v>0</v>
      </c>
      <c r="AO3">
        <v>0</v>
      </c>
      <c r="AP3">
        <v>1.3527360000000002</v>
      </c>
      <c r="AQ3">
        <v>0</v>
      </c>
      <c r="AR3">
        <v>11.191351449275357</v>
      </c>
      <c r="AS3">
        <v>7.9537526018435925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685.03826656517322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221.20901495700372</v>
      </c>
      <c r="L4">
        <v>3.46</v>
      </c>
      <c r="M4">
        <v>61.330000000000005</v>
      </c>
      <c r="N4">
        <v>50.164392294220661</v>
      </c>
      <c r="O4">
        <v>70.849999999999994</v>
      </c>
      <c r="P4">
        <v>26.54</v>
      </c>
      <c r="Q4">
        <v>4.78</v>
      </c>
      <c r="R4">
        <v>2.25</v>
      </c>
      <c r="S4">
        <v>6.13</v>
      </c>
      <c r="T4">
        <v>0</v>
      </c>
      <c r="U4">
        <v>39.311483116393134</v>
      </c>
      <c r="V4">
        <v>5.14</v>
      </c>
      <c r="W4">
        <v>19.100000000000001</v>
      </c>
      <c r="X4">
        <v>41.765095790115922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5.9130375253549694</v>
      </c>
      <c r="AG4">
        <v>27.838912000000001</v>
      </c>
      <c r="AH4">
        <v>0</v>
      </c>
      <c r="AI4">
        <v>0</v>
      </c>
      <c r="AJ4">
        <v>0</v>
      </c>
      <c r="AK4">
        <v>22.836269503546106</v>
      </c>
      <c r="AL4">
        <v>1.0071557659208261</v>
      </c>
      <c r="AM4">
        <v>0</v>
      </c>
      <c r="AN4">
        <v>0</v>
      </c>
      <c r="AO4">
        <v>0</v>
      </c>
      <c r="AP4">
        <v>3.517992</v>
      </c>
      <c r="AQ4">
        <v>0</v>
      </c>
      <c r="AR4">
        <v>11.191351449275357</v>
      </c>
      <c r="AS4">
        <v>7.9537526018435925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632.28845700367435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170.76000000000002</v>
      </c>
      <c r="L5">
        <v>3.45</v>
      </c>
      <c r="M5">
        <v>61.330000000000005</v>
      </c>
      <c r="N5">
        <v>50.164392294220661</v>
      </c>
      <c r="O5">
        <v>70.849999999999994</v>
      </c>
      <c r="P5">
        <v>26.54</v>
      </c>
      <c r="Q5">
        <v>4.82</v>
      </c>
      <c r="R5">
        <v>4.63</v>
      </c>
      <c r="S5">
        <v>6.12</v>
      </c>
      <c r="T5">
        <v>0</v>
      </c>
      <c r="U5">
        <v>41.720000000000006</v>
      </c>
      <c r="V5">
        <v>4.9450356778797149</v>
      </c>
      <c r="W5">
        <v>19.100000000000001</v>
      </c>
      <c r="X5">
        <v>41.765095790115922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5.9130375253549694</v>
      </c>
      <c r="AG5">
        <v>27.838912000000001</v>
      </c>
      <c r="AH5">
        <v>0</v>
      </c>
      <c r="AI5">
        <v>0</v>
      </c>
      <c r="AJ5">
        <v>0</v>
      </c>
      <c r="AK5">
        <v>22.836269503546106</v>
      </c>
      <c r="AL5">
        <v>1.0071557659208261</v>
      </c>
      <c r="AM5">
        <v>0</v>
      </c>
      <c r="AN5">
        <v>0</v>
      </c>
      <c r="AO5">
        <v>0</v>
      </c>
      <c r="AP5">
        <v>3.517992</v>
      </c>
      <c r="AQ5">
        <v>0</v>
      </c>
      <c r="AR5">
        <v>11.191351449275357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586.45299460815727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163.49</v>
      </c>
      <c r="L6">
        <v>3.45</v>
      </c>
      <c r="M6">
        <v>61.330000000000005</v>
      </c>
      <c r="N6">
        <v>50.164392294220661</v>
      </c>
      <c r="O6">
        <v>70.849999999999994</v>
      </c>
      <c r="P6">
        <v>26.54</v>
      </c>
      <c r="Q6">
        <v>4.82</v>
      </c>
      <c r="R6">
        <v>4.63</v>
      </c>
      <c r="S6">
        <v>6.12</v>
      </c>
      <c r="T6">
        <v>0</v>
      </c>
      <c r="U6">
        <v>43.328516756238663</v>
      </c>
      <c r="V6">
        <v>4.9450356778797149</v>
      </c>
      <c r="W6">
        <v>19.100000000000001</v>
      </c>
      <c r="X6">
        <v>41.765095790115922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5.9130375253549694</v>
      </c>
      <c r="AG6">
        <v>27.838912000000001</v>
      </c>
      <c r="AH6">
        <v>0</v>
      </c>
      <c r="AI6">
        <v>0</v>
      </c>
      <c r="AJ6">
        <v>0</v>
      </c>
      <c r="AK6">
        <v>22.836269503546106</v>
      </c>
      <c r="AL6">
        <v>1.0071557659208261</v>
      </c>
      <c r="AM6">
        <v>0</v>
      </c>
      <c r="AN6">
        <v>0</v>
      </c>
      <c r="AO6">
        <v>0</v>
      </c>
      <c r="AP6">
        <v>1.0804320000000001</v>
      </c>
      <c r="AQ6">
        <v>0</v>
      </c>
      <c r="AR6">
        <v>0.56220289855072447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567.7248028136712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163.49</v>
      </c>
      <c r="L7">
        <v>3.45</v>
      </c>
      <c r="M7">
        <v>61.330000000000005</v>
      </c>
      <c r="N7">
        <v>50.164392294220661</v>
      </c>
      <c r="O7">
        <v>70.849999999999994</v>
      </c>
      <c r="P7">
        <v>26.54</v>
      </c>
      <c r="Q7">
        <v>4.82</v>
      </c>
      <c r="R7">
        <v>4.63</v>
      </c>
      <c r="S7">
        <v>6.12</v>
      </c>
      <c r="T7">
        <v>0</v>
      </c>
      <c r="U7">
        <v>45.731483151169186</v>
      </c>
      <c r="V7">
        <v>4.9450356778797149</v>
      </c>
      <c r="W7">
        <v>19.100000000000001</v>
      </c>
      <c r="X7">
        <v>41.765095790115922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5.9130375253549694</v>
      </c>
      <c r="AG7">
        <v>27.838912000000001</v>
      </c>
      <c r="AH7">
        <v>0</v>
      </c>
      <c r="AI7">
        <v>0</v>
      </c>
      <c r="AJ7">
        <v>0</v>
      </c>
      <c r="AK7">
        <v>22.836269503546106</v>
      </c>
      <c r="AL7">
        <v>1.0071557659208261</v>
      </c>
      <c r="AM7">
        <v>0</v>
      </c>
      <c r="AN7">
        <v>0</v>
      </c>
      <c r="AO7">
        <v>0</v>
      </c>
      <c r="AP7">
        <v>1.0804320000000001</v>
      </c>
      <c r="AQ7">
        <v>0</v>
      </c>
      <c r="AR7">
        <v>0.56220289855072447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570.12776920860176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163.49</v>
      </c>
      <c r="L8">
        <v>3.45</v>
      </c>
      <c r="M8">
        <v>61.330000000000005</v>
      </c>
      <c r="N8">
        <v>50.164392294220661</v>
      </c>
      <c r="O8">
        <v>70.849999999999994</v>
      </c>
      <c r="P8">
        <v>26.54</v>
      </c>
      <c r="Q8">
        <v>4.82</v>
      </c>
      <c r="R8">
        <v>4.63</v>
      </c>
      <c r="S8">
        <v>6.12</v>
      </c>
      <c r="T8">
        <v>0</v>
      </c>
      <c r="U8">
        <v>47.34</v>
      </c>
      <c r="V8">
        <v>4.9450356778797149</v>
      </c>
      <c r="W8">
        <v>19.100000000000001</v>
      </c>
      <c r="X8">
        <v>41.765095790115922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5.9130375253549694</v>
      </c>
      <c r="AG8">
        <v>27.838912000000001</v>
      </c>
      <c r="AH8">
        <v>0</v>
      </c>
      <c r="AI8">
        <v>0</v>
      </c>
      <c r="AJ8">
        <v>0</v>
      </c>
      <c r="AK8">
        <v>22.836269503546106</v>
      </c>
      <c r="AL8">
        <v>1.0071557659208261</v>
      </c>
      <c r="AM8">
        <v>0</v>
      </c>
      <c r="AN8">
        <v>0</v>
      </c>
      <c r="AO8">
        <v>0</v>
      </c>
      <c r="AP8">
        <v>1.0804320000000001</v>
      </c>
      <c r="AQ8">
        <v>0</v>
      </c>
      <c r="AR8">
        <v>0.56220289855072447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571.73628605743261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163.49</v>
      </c>
      <c r="L9">
        <v>3.45</v>
      </c>
      <c r="M9">
        <v>61.330000000000005</v>
      </c>
      <c r="N9">
        <v>50.164392294220661</v>
      </c>
      <c r="O9">
        <v>70.849999999999994</v>
      </c>
      <c r="P9">
        <v>26.54</v>
      </c>
      <c r="Q9">
        <v>4.82</v>
      </c>
      <c r="R9">
        <v>4.63</v>
      </c>
      <c r="S9">
        <v>6.12</v>
      </c>
      <c r="T9">
        <v>0</v>
      </c>
      <c r="U9">
        <v>47.34</v>
      </c>
      <c r="V9">
        <v>4.9450356778797149</v>
      </c>
      <c r="W9">
        <v>19.100000000000001</v>
      </c>
      <c r="X9">
        <v>41.765095790115922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27.838912000000001</v>
      </c>
      <c r="AH9">
        <v>0</v>
      </c>
      <c r="AI9">
        <v>0</v>
      </c>
      <c r="AJ9">
        <v>0</v>
      </c>
      <c r="AK9">
        <v>22.836269503546106</v>
      </c>
      <c r="AL9">
        <v>1.0071557659208261</v>
      </c>
      <c r="AM9">
        <v>0</v>
      </c>
      <c r="AN9">
        <v>0</v>
      </c>
      <c r="AO9">
        <v>0</v>
      </c>
      <c r="AP9">
        <v>1.0804320000000001</v>
      </c>
      <c r="AQ9">
        <v>0</v>
      </c>
      <c r="AR9">
        <v>0.56220289855072447</v>
      </c>
      <c r="AS9">
        <v>1.8753464168896818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565.6578798724787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163.49</v>
      </c>
      <c r="L10">
        <v>3.45</v>
      </c>
      <c r="M10">
        <v>61.330000000000005</v>
      </c>
      <c r="N10">
        <v>50.164392294220661</v>
      </c>
      <c r="O10">
        <v>70.849999999999994</v>
      </c>
      <c r="P10">
        <v>26.54</v>
      </c>
      <c r="Q10">
        <v>4.82</v>
      </c>
      <c r="R10">
        <v>4.63</v>
      </c>
      <c r="S10">
        <v>6.12</v>
      </c>
      <c r="T10">
        <v>0</v>
      </c>
      <c r="U10">
        <v>47.34</v>
      </c>
      <c r="V10">
        <v>4.9450356778797149</v>
      </c>
      <c r="W10">
        <v>19.100000000000001</v>
      </c>
      <c r="X10">
        <v>41.765095790115922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27.838912000000001</v>
      </c>
      <c r="AH10">
        <v>0</v>
      </c>
      <c r="AI10">
        <v>0</v>
      </c>
      <c r="AJ10">
        <v>0</v>
      </c>
      <c r="AK10">
        <v>22.836269503546106</v>
      </c>
      <c r="AL10">
        <v>1.0071557659208261</v>
      </c>
      <c r="AM10">
        <v>0</v>
      </c>
      <c r="AN10">
        <v>0</v>
      </c>
      <c r="AO10">
        <v>0</v>
      </c>
      <c r="AP10">
        <v>1.0804320000000001</v>
      </c>
      <c r="AQ10">
        <v>0</v>
      </c>
      <c r="AR10">
        <v>0.56220289855072447</v>
      </c>
      <c r="AS10">
        <v>1.8753464168896818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565.6578798724787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163.49</v>
      </c>
      <c r="L11">
        <v>3.45</v>
      </c>
      <c r="M11">
        <v>61.330000000000005</v>
      </c>
      <c r="N11">
        <v>50.164392294220661</v>
      </c>
      <c r="O11">
        <v>70.849999999999994</v>
      </c>
      <c r="P11">
        <v>26.54</v>
      </c>
      <c r="Q11">
        <v>4.82</v>
      </c>
      <c r="R11">
        <v>4.63</v>
      </c>
      <c r="S11">
        <v>6.12</v>
      </c>
      <c r="T11">
        <v>0</v>
      </c>
      <c r="U11">
        <v>47.34</v>
      </c>
      <c r="V11">
        <v>4.9450356778797149</v>
      </c>
      <c r="W11">
        <v>19.100000000000001</v>
      </c>
      <c r="X11">
        <v>41.765095790115922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27.838912000000001</v>
      </c>
      <c r="AH11">
        <v>0</v>
      </c>
      <c r="AI11">
        <v>0</v>
      </c>
      <c r="AJ11">
        <v>0</v>
      </c>
      <c r="AK11">
        <v>22.836269503546106</v>
      </c>
      <c r="AL11">
        <v>1.0071557659208261</v>
      </c>
      <c r="AM11">
        <v>0</v>
      </c>
      <c r="AN11">
        <v>0</v>
      </c>
      <c r="AO11">
        <v>0</v>
      </c>
      <c r="AP11">
        <v>3.517992</v>
      </c>
      <c r="AQ11">
        <v>0</v>
      </c>
      <c r="AR11">
        <v>0.56220289855072447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568.09543987247878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163.49</v>
      </c>
      <c r="L12">
        <v>3.45</v>
      </c>
      <c r="M12">
        <v>61.330000000000005</v>
      </c>
      <c r="N12">
        <v>50.164392294220661</v>
      </c>
      <c r="O12">
        <v>70.849999999999994</v>
      </c>
      <c r="P12">
        <v>26.54</v>
      </c>
      <c r="Q12">
        <v>4.82</v>
      </c>
      <c r="R12">
        <v>4.63</v>
      </c>
      <c r="S12">
        <v>6.12</v>
      </c>
      <c r="T12">
        <v>0</v>
      </c>
      <c r="U12">
        <v>47.34</v>
      </c>
      <c r="V12">
        <v>4.9450356778797149</v>
      </c>
      <c r="W12">
        <v>19.100000000000001</v>
      </c>
      <c r="X12">
        <v>41.765095790115922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27.838912000000001</v>
      </c>
      <c r="AH12">
        <v>0</v>
      </c>
      <c r="AI12">
        <v>0</v>
      </c>
      <c r="AJ12">
        <v>0</v>
      </c>
      <c r="AK12">
        <v>22.836269503546106</v>
      </c>
      <c r="AL12">
        <v>1.0071557659208261</v>
      </c>
      <c r="AM12">
        <v>0</v>
      </c>
      <c r="AN12">
        <v>0</v>
      </c>
      <c r="AO12">
        <v>0</v>
      </c>
      <c r="AP12">
        <v>3.517992</v>
      </c>
      <c r="AQ12">
        <v>0</v>
      </c>
      <c r="AR12">
        <v>0.56220289855072447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568.09543987247878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163.49</v>
      </c>
      <c r="L13">
        <v>3.4301486135181976</v>
      </c>
      <c r="M13">
        <v>61.330000000000005</v>
      </c>
      <c r="N13">
        <v>50.164392294220661</v>
      </c>
      <c r="O13">
        <v>70.849999999999994</v>
      </c>
      <c r="P13">
        <v>26.54</v>
      </c>
      <c r="Q13">
        <v>4.82</v>
      </c>
      <c r="R13">
        <v>4.63</v>
      </c>
      <c r="S13">
        <v>6.13</v>
      </c>
      <c r="T13">
        <v>0</v>
      </c>
      <c r="U13">
        <v>47.34</v>
      </c>
      <c r="V13">
        <v>4.9450356778797149</v>
      </c>
      <c r="W13">
        <v>19.100000000000001</v>
      </c>
      <c r="X13">
        <v>41.765095790115922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27.838912000000001</v>
      </c>
      <c r="AH13">
        <v>0</v>
      </c>
      <c r="AI13">
        <v>0</v>
      </c>
      <c r="AJ13">
        <v>0</v>
      </c>
      <c r="AK13">
        <v>22.836269503546106</v>
      </c>
      <c r="AL13">
        <v>1.0071557659208261</v>
      </c>
      <c r="AM13">
        <v>0</v>
      </c>
      <c r="AN13">
        <v>0</v>
      </c>
      <c r="AO13">
        <v>0</v>
      </c>
      <c r="AP13">
        <v>1.0804320000000001</v>
      </c>
      <c r="AQ13">
        <v>0</v>
      </c>
      <c r="AR13">
        <v>0.56220289855072447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565.64802848599686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163.49</v>
      </c>
      <c r="L14">
        <v>3.4301486135181976</v>
      </c>
      <c r="M14">
        <v>61.330000000000005</v>
      </c>
      <c r="N14">
        <v>50.164392294220661</v>
      </c>
      <c r="O14">
        <v>70.849999999999994</v>
      </c>
      <c r="P14">
        <v>26.54</v>
      </c>
      <c r="Q14">
        <v>4.82</v>
      </c>
      <c r="R14">
        <v>4.63</v>
      </c>
      <c r="S14">
        <v>6.13</v>
      </c>
      <c r="T14">
        <v>0</v>
      </c>
      <c r="U14">
        <v>47.34</v>
      </c>
      <c r="V14">
        <v>4.9450356778797149</v>
      </c>
      <c r="W14">
        <v>19.100000000000001</v>
      </c>
      <c r="X14">
        <v>41.765095790115922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27.838912000000001</v>
      </c>
      <c r="AH14">
        <v>0</v>
      </c>
      <c r="AI14">
        <v>0</v>
      </c>
      <c r="AJ14">
        <v>0</v>
      </c>
      <c r="AK14">
        <v>22.836269503546106</v>
      </c>
      <c r="AL14">
        <v>1.0071557659208261</v>
      </c>
      <c r="AM14">
        <v>0</v>
      </c>
      <c r="AN14">
        <v>0</v>
      </c>
      <c r="AO14">
        <v>0</v>
      </c>
      <c r="AP14">
        <v>1.0804320000000001</v>
      </c>
      <c r="AQ14">
        <v>0</v>
      </c>
      <c r="AR14">
        <v>0.56220289855072447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565.64802848599686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163.49</v>
      </c>
      <c r="L15">
        <v>3.4301486135181976</v>
      </c>
      <c r="M15">
        <v>61.330000000000005</v>
      </c>
      <c r="N15">
        <v>50.164392294220661</v>
      </c>
      <c r="O15">
        <v>70.849999999999994</v>
      </c>
      <c r="P15">
        <v>26.54</v>
      </c>
      <c r="Q15">
        <v>4.82</v>
      </c>
      <c r="R15">
        <v>2.63</v>
      </c>
      <c r="S15">
        <v>6.13</v>
      </c>
      <c r="T15">
        <v>0</v>
      </c>
      <c r="U15">
        <v>47.34</v>
      </c>
      <c r="V15">
        <v>4.9450356778797149</v>
      </c>
      <c r="W15">
        <v>19.100000000000001</v>
      </c>
      <c r="X15">
        <v>41.765095790115922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27.838912000000001</v>
      </c>
      <c r="AH15">
        <v>0</v>
      </c>
      <c r="AI15">
        <v>0</v>
      </c>
      <c r="AJ15">
        <v>0</v>
      </c>
      <c r="AK15">
        <v>22.836269503546106</v>
      </c>
      <c r="AL15">
        <v>1.0071557659208261</v>
      </c>
      <c r="AM15">
        <v>0</v>
      </c>
      <c r="AN15">
        <v>0</v>
      </c>
      <c r="AO15">
        <v>0</v>
      </c>
      <c r="AP15">
        <v>1.0804320000000001</v>
      </c>
      <c r="AQ15">
        <v>0</v>
      </c>
      <c r="AR15">
        <v>0.56220289855072447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563.64802848599686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163.49</v>
      </c>
      <c r="L16">
        <v>3.4301486135181976</v>
      </c>
      <c r="M16">
        <v>61.330000000000005</v>
      </c>
      <c r="N16">
        <v>50.164392294220661</v>
      </c>
      <c r="O16">
        <v>70.849999999999994</v>
      </c>
      <c r="P16">
        <v>26.54</v>
      </c>
      <c r="Q16">
        <v>4.82</v>
      </c>
      <c r="R16">
        <v>2.63</v>
      </c>
      <c r="S16">
        <v>6.13</v>
      </c>
      <c r="T16">
        <v>0</v>
      </c>
      <c r="U16">
        <v>47.34</v>
      </c>
      <c r="V16">
        <v>4.9450356778797149</v>
      </c>
      <c r="W16">
        <v>19.100000000000001</v>
      </c>
      <c r="X16">
        <v>41.765095790115922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27.838912000000001</v>
      </c>
      <c r="AH16">
        <v>0</v>
      </c>
      <c r="AI16">
        <v>0</v>
      </c>
      <c r="AJ16">
        <v>0</v>
      </c>
      <c r="AK16">
        <v>22.836269503546106</v>
      </c>
      <c r="AL16">
        <v>1.0071557659208261</v>
      </c>
      <c r="AM16">
        <v>0</v>
      </c>
      <c r="AN16">
        <v>0</v>
      </c>
      <c r="AO16">
        <v>0</v>
      </c>
      <c r="AP16">
        <v>1.0804320000000001</v>
      </c>
      <c r="AQ16">
        <v>0</v>
      </c>
      <c r="AR16">
        <v>0.56220289855072447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563.64802848599686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163.49</v>
      </c>
      <c r="L17">
        <v>3.35</v>
      </c>
      <c r="M17">
        <v>61.330000000000005</v>
      </c>
      <c r="N17">
        <v>50.164392294220661</v>
      </c>
      <c r="O17">
        <v>70.849999999999994</v>
      </c>
      <c r="P17">
        <v>26.54</v>
      </c>
      <c r="Q17">
        <v>4.82</v>
      </c>
      <c r="R17">
        <v>2.9</v>
      </c>
      <c r="S17">
        <v>5.9642754662840733</v>
      </c>
      <c r="T17">
        <v>0</v>
      </c>
      <c r="U17">
        <v>47.34</v>
      </c>
      <c r="V17">
        <v>4.9450356778797149</v>
      </c>
      <c r="W17">
        <v>19.100000000000001</v>
      </c>
      <c r="X17">
        <v>41.765095790115922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27.838912000000001</v>
      </c>
      <c r="AH17">
        <v>0</v>
      </c>
      <c r="AI17">
        <v>0</v>
      </c>
      <c r="AJ17">
        <v>0</v>
      </c>
      <c r="AK17">
        <v>22.836269503546106</v>
      </c>
      <c r="AL17">
        <v>1.0071557659208261</v>
      </c>
      <c r="AM17">
        <v>0</v>
      </c>
      <c r="AN17">
        <v>0</v>
      </c>
      <c r="AO17">
        <v>0</v>
      </c>
      <c r="AP17">
        <v>1.0804320000000001</v>
      </c>
      <c r="AQ17">
        <v>0</v>
      </c>
      <c r="AR17">
        <v>0.56220289855072447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563.67215533876265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163.49</v>
      </c>
      <c r="L18">
        <v>3.35</v>
      </c>
      <c r="M18">
        <v>61.330000000000005</v>
      </c>
      <c r="N18">
        <v>50.164392294220661</v>
      </c>
      <c r="O18">
        <v>70.849999999999994</v>
      </c>
      <c r="P18">
        <v>26.54</v>
      </c>
      <c r="Q18">
        <v>4.82</v>
      </c>
      <c r="R18">
        <v>2.9</v>
      </c>
      <c r="S18">
        <v>5.9642754662840733</v>
      </c>
      <c r="T18">
        <v>0</v>
      </c>
      <c r="U18">
        <v>47.34</v>
      </c>
      <c r="V18">
        <v>4.9450356778797149</v>
      </c>
      <c r="W18">
        <v>19.100000000000001</v>
      </c>
      <c r="X18">
        <v>41.765095790115922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27.838912000000001</v>
      </c>
      <c r="AH18">
        <v>0</v>
      </c>
      <c r="AI18">
        <v>0</v>
      </c>
      <c r="AJ18">
        <v>0</v>
      </c>
      <c r="AK18">
        <v>22.836269503546106</v>
      </c>
      <c r="AL18">
        <v>1.0071557659208261</v>
      </c>
      <c r="AM18">
        <v>0</v>
      </c>
      <c r="AN18">
        <v>0</v>
      </c>
      <c r="AO18">
        <v>0</v>
      </c>
      <c r="AP18">
        <v>1.0804320000000001</v>
      </c>
      <c r="AQ18">
        <v>0</v>
      </c>
      <c r="AR18">
        <v>0.56220289855072447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563.67215533876265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163.49</v>
      </c>
      <c r="L19">
        <v>3.35</v>
      </c>
      <c r="M19">
        <v>61.330000000000005</v>
      </c>
      <c r="N19">
        <v>50.164392294220661</v>
      </c>
      <c r="O19">
        <v>70.849999999999994</v>
      </c>
      <c r="P19">
        <v>26.54</v>
      </c>
      <c r="Q19">
        <v>4.82</v>
      </c>
      <c r="R19">
        <v>2.9</v>
      </c>
      <c r="S19">
        <v>5.9642754662840733</v>
      </c>
      <c r="T19">
        <v>0</v>
      </c>
      <c r="U19">
        <v>47.34</v>
      </c>
      <c r="V19">
        <v>4.9450356778797149</v>
      </c>
      <c r="W19">
        <v>19.100000000000001</v>
      </c>
      <c r="X19">
        <v>41.765095790115922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27.838912000000001</v>
      </c>
      <c r="AH19">
        <v>0</v>
      </c>
      <c r="AI19">
        <v>0</v>
      </c>
      <c r="AJ19">
        <v>0</v>
      </c>
      <c r="AK19">
        <v>22.836269503546106</v>
      </c>
      <c r="AL19">
        <v>1.0071557659208261</v>
      </c>
      <c r="AM19">
        <v>0</v>
      </c>
      <c r="AN19">
        <v>0</v>
      </c>
      <c r="AO19">
        <v>0</v>
      </c>
      <c r="AP19">
        <v>3.517992</v>
      </c>
      <c r="AQ19">
        <v>0</v>
      </c>
      <c r="AR19">
        <v>0.65004710144927513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566.19755954166135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163.49</v>
      </c>
      <c r="L20">
        <v>3.35</v>
      </c>
      <c r="M20">
        <v>61.330000000000005</v>
      </c>
      <c r="N20">
        <v>50.164392294220661</v>
      </c>
      <c r="O20">
        <v>70.849999999999994</v>
      </c>
      <c r="P20">
        <v>26.54</v>
      </c>
      <c r="Q20">
        <v>4.82</v>
      </c>
      <c r="R20">
        <v>2.9</v>
      </c>
      <c r="S20">
        <v>5.9642754662840733</v>
      </c>
      <c r="T20">
        <v>0</v>
      </c>
      <c r="U20">
        <v>47.34</v>
      </c>
      <c r="V20">
        <v>4.9450356778797149</v>
      </c>
      <c r="W20">
        <v>19.100000000000001</v>
      </c>
      <c r="X20">
        <v>41.765095790115922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27.838912000000001</v>
      </c>
      <c r="AH20">
        <v>0</v>
      </c>
      <c r="AI20">
        <v>0</v>
      </c>
      <c r="AJ20">
        <v>0</v>
      </c>
      <c r="AK20">
        <v>22.836269503546106</v>
      </c>
      <c r="AL20">
        <v>1.0071557659208261</v>
      </c>
      <c r="AM20">
        <v>0</v>
      </c>
      <c r="AN20">
        <v>0</v>
      </c>
      <c r="AO20">
        <v>0</v>
      </c>
      <c r="AP20">
        <v>3.517992</v>
      </c>
      <c r="AQ20">
        <v>0</v>
      </c>
      <c r="AR20">
        <v>0.65004710144927513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566.19755954166135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221.19000000000003</v>
      </c>
      <c r="L21">
        <v>3.35</v>
      </c>
      <c r="M21">
        <v>61.330000000000005</v>
      </c>
      <c r="N21">
        <v>50.164392294220661</v>
      </c>
      <c r="O21">
        <v>70.849999999999994</v>
      </c>
      <c r="P21">
        <v>26.54</v>
      </c>
      <c r="Q21">
        <v>5.03</v>
      </c>
      <c r="R21">
        <v>2.9</v>
      </c>
      <c r="S21">
        <v>5.9642754662840733</v>
      </c>
      <c r="T21">
        <v>0</v>
      </c>
      <c r="U21">
        <v>47.34</v>
      </c>
      <c r="V21">
        <v>4.9450356778797149</v>
      </c>
      <c r="W21">
        <v>19.100000000000001</v>
      </c>
      <c r="X21">
        <v>41.765095790115922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27.838912000000001</v>
      </c>
      <c r="AH21">
        <v>0</v>
      </c>
      <c r="AI21">
        <v>0</v>
      </c>
      <c r="AJ21">
        <v>0</v>
      </c>
      <c r="AK21">
        <v>22.836269503546106</v>
      </c>
      <c r="AL21">
        <v>1.0071557659208261</v>
      </c>
      <c r="AM21">
        <v>0</v>
      </c>
      <c r="AN21">
        <v>0</v>
      </c>
      <c r="AO21">
        <v>0</v>
      </c>
      <c r="AP21">
        <v>1.0804320000000001</v>
      </c>
      <c r="AQ21">
        <v>0</v>
      </c>
      <c r="AR21">
        <v>0.65004710144927513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621.66999954166124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250.19999999999993</v>
      </c>
      <c r="L22">
        <v>3.35</v>
      </c>
      <c r="M22">
        <v>61.330000000000005</v>
      </c>
      <c r="N22">
        <v>50.164392294220661</v>
      </c>
      <c r="O22">
        <v>70.849999999999994</v>
      </c>
      <c r="P22">
        <v>26.54</v>
      </c>
      <c r="Q22">
        <v>5.03</v>
      </c>
      <c r="R22">
        <v>2.9</v>
      </c>
      <c r="S22">
        <v>5.9642754662840733</v>
      </c>
      <c r="T22">
        <v>0</v>
      </c>
      <c r="U22">
        <v>47.34</v>
      </c>
      <c r="V22">
        <v>4.9450356778797149</v>
      </c>
      <c r="W22">
        <v>19.100000000000001</v>
      </c>
      <c r="X22">
        <v>41.765095790115922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27.838912000000001</v>
      </c>
      <c r="AH22">
        <v>0</v>
      </c>
      <c r="AI22">
        <v>0</v>
      </c>
      <c r="AJ22">
        <v>0</v>
      </c>
      <c r="AK22">
        <v>22.836269503546106</v>
      </c>
      <c r="AL22">
        <v>1.0071557659208261</v>
      </c>
      <c r="AM22">
        <v>0</v>
      </c>
      <c r="AN22">
        <v>0</v>
      </c>
      <c r="AO22">
        <v>0</v>
      </c>
      <c r="AP22">
        <v>1.0804320000000001</v>
      </c>
      <c r="AQ22">
        <v>0</v>
      </c>
      <c r="AR22">
        <v>0.65004710144927513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650.67999954166112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</v>
      </c>
      <c r="L23">
        <v>3.35</v>
      </c>
      <c r="M23">
        <v>61.330000000000005</v>
      </c>
      <c r="N23">
        <v>50.164392294220661</v>
      </c>
      <c r="O23">
        <v>70.849999999999994</v>
      </c>
      <c r="P23">
        <v>25.49</v>
      </c>
      <c r="Q23">
        <v>5.03</v>
      </c>
      <c r="R23">
        <v>2.9</v>
      </c>
      <c r="S23">
        <v>5.9642754662840733</v>
      </c>
      <c r="T23">
        <v>0</v>
      </c>
      <c r="U23">
        <v>47.34</v>
      </c>
      <c r="V23">
        <v>4.9450356778797149</v>
      </c>
      <c r="W23">
        <v>19.100000000000001</v>
      </c>
      <c r="X23">
        <v>41.765095790115922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27.838912000000001</v>
      </c>
      <c r="AH23">
        <v>0</v>
      </c>
      <c r="AI23">
        <v>0</v>
      </c>
      <c r="AJ23">
        <v>0</v>
      </c>
      <c r="AK23">
        <v>22.836269503546106</v>
      </c>
      <c r="AL23">
        <v>1.0071557659208261</v>
      </c>
      <c r="AM23">
        <v>0</v>
      </c>
      <c r="AN23">
        <v>0</v>
      </c>
      <c r="AO23">
        <v>0</v>
      </c>
      <c r="AP23">
        <v>1.0804320000000001</v>
      </c>
      <c r="AQ23">
        <v>0</v>
      </c>
      <c r="AR23">
        <v>0.65004710144927513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679.42999954166112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</v>
      </c>
      <c r="L24">
        <v>3.35</v>
      </c>
      <c r="M24">
        <v>61.330000000000005</v>
      </c>
      <c r="N24">
        <v>50.164392294220661</v>
      </c>
      <c r="O24">
        <v>70.849999999999994</v>
      </c>
      <c r="P24">
        <v>26.54</v>
      </c>
      <c r="Q24">
        <v>5.03</v>
      </c>
      <c r="R24">
        <v>2.9</v>
      </c>
      <c r="S24">
        <v>5.9642754662840733</v>
      </c>
      <c r="T24">
        <v>0</v>
      </c>
      <c r="U24">
        <v>47.34</v>
      </c>
      <c r="V24">
        <v>4.9450356778797149</v>
      </c>
      <c r="W24">
        <v>19.100000000000001</v>
      </c>
      <c r="X24">
        <v>41.765095790115922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27.838912000000001</v>
      </c>
      <c r="AH24">
        <v>0</v>
      </c>
      <c r="AI24">
        <v>0</v>
      </c>
      <c r="AJ24">
        <v>0</v>
      </c>
      <c r="AK24">
        <v>22.836269503546106</v>
      </c>
      <c r="AL24">
        <v>9.1688476764199649</v>
      </c>
      <c r="AM24">
        <v>0</v>
      </c>
      <c r="AN24">
        <v>0</v>
      </c>
      <c r="AO24">
        <v>0</v>
      </c>
      <c r="AP24">
        <v>1.0804320000000001</v>
      </c>
      <c r="AQ24">
        <v>0</v>
      </c>
      <c r="AR24">
        <v>0.65004710144927513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688.64169145216033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280.00000000000006</v>
      </c>
      <c r="L25">
        <v>3.35</v>
      </c>
      <c r="M25">
        <v>61.330000000000005</v>
      </c>
      <c r="N25">
        <v>50.164392294220661</v>
      </c>
      <c r="O25">
        <v>70.849999999999994</v>
      </c>
      <c r="P25">
        <v>26.54</v>
      </c>
      <c r="Q25">
        <v>5.03</v>
      </c>
      <c r="R25">
        <v>2.9</v>
      </c>
      <c r="S25">
        <v>5.9642754662840733</v>
      </c>
      <c r="T25">
        <v>0</v>
      </c>
      <c r="U25">
        <v>47.34</v>
      </c>
      <c r="V25">
        <v>4.9450356778797149</v>
      </c>
      <c r="W25">
        <v>19.100000000000001</v>
      </c>
      <c r="X25">
        <v>41.765095790115922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5.9130375253549694</v>
      </c>
      <c r="AG25">
        <v>27.838912000000001</v>
      </c>
      <c r="AH25">
        <v>7.9977858500527974</v>
      </c>
      <c r="AI25">
        <v>0</v>
      </c>
      <c r="AJ25">
        <v>0</v>
      </c>
      <c r="AK25">
        <v>22.836269503546106</v>
      </c>
      <c r="AL25">
        <v>40.010195352839929</v>
      </c>
      <c r="AM25">
        <v>0</v>
      </c>
      <c r="AN25">
        <v>0</v>
      </c>
      <c r="AO25">
        <v>0</v>
      </c>
      <c r="AP25">
        <v>1.3527360000000002</v>
      </c>
      <c r="AQ25">
        <v>0</v>
      </c>
      <c r="AR25">
        <v>0.65004710144927513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727.75312897863319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</v>
      </c>
      <c r="L26">
        <v>3.35</v>
      </c>
      <c r="M26">
        <v>61.330000000000005</v>
      </c>
      <c r="N26">
        <v>50.164392294220661</v>
      </c>
      <c r="O26">
        <v>70.849999999999994</v>
      </c>
      <c r="P26">
        <v>26.54</v>
      </c>
      <c r="Q26">
        <v>5.03</v>
      </c>
      <c r="R26">
        <v>2.9</v>
      </c>
      <c r="S26">
        <v>5.9642754662840733</v>
      </c>
      <c r="T26">
        <v>0</v>
      </c>
      <c r="U26">
        <v>47.34</v>
      </c>
      <c r="V26">
        <v>4.9450356778797149</v>
      </c>
      <c r="W26">
        <v>19.100000000000001</v>
      </c>
      <c r="X26">
        <v>41.765095790115922</v>
      </c>
      <c r="Y26">
        <v>0</v>
      </c>
      <c r="Z26">
        <v>0</v>
      </c>
      <c r="AA26">
        <v>0</v>
      </c>
      <c r="AB26">
        <v>1.4053113278319578</v>
      </c>
      <c r="AC26">
        <v>0</v>
      </c>
      <c r="AD26">
        <v>0</v>
      </c>
      <c r="AE26">
        <v>6.9615215745647241</v>
      </c>
      <c r="AF26">
        <v>5.9130375253549694</v>
      </c>
      <c r="AG26">
        <v>27.838912000000001</v>
      </c>
      <c r="AH26">
        <v>15.999963674762405</v>
      </c>
      <c r="AI26">
        <v>0</v>
      </c>
      <c r="AJ26">
        <v>0</v>
      </c>
      <c r="AK26">
        <v>22.836269503546106</v>
      </c>
      <c r="AL26">
        <v>40.010195352839929</v>
      </c>
      <c r="AM26">
        <v>0</v>
      </c>
      <c r="AN26">
        <v>0</v>
      </c>
      <c r="AO26">
        <v>0</v>
      </c>
      <c r="AP26">
        <v>1.3527360000000002</v>
      </c>
      <c r="AQ26">
        <v>0</v>
      </c>
      <c r="AR26">
        <v>0.65004710144927513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744.12213970573941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</v>
      </c>
      <c r="L27">
        <v>3.35</v>
      </c>
      <c r="M27">
        <v>61.330000000000005</v>
      </c>
      <c r="N27">
        <v>50.164392294220661</v>
      </c>
      <c r="O27">
        <v>70.849999999999994</v>
      </c>
      <c r="P27">
        <v>26.54</v>
      </c>
      <c r="Q27">
        <v>5.03</v>
      </c>
      <c r="R27">
        <v>2.9</v>
      </c>
      <c r="S27">
        <v>5.9642754662840733</v>
      </c>
      <c r="T27">
        <v>0</v>
      </c>
      <c r="U27">
        <v>48.95</v>
      </c>
      <c r="V27">
        <v>4.9447914645974782</v>
      </c>
      <c r="W27">
        <v>18.75</v>
      </c>
      <c r="X27">
        <v>40.6</v>
      </c>
      <c r="Y27">
        <v>0</v>
      </c>
      <c r="Z27">
        <v>0.46553272727272721</v>
      </c>
      <c r="AA27">
        <v>0</v>
      </c>
      <c r="AB27">
        <v>5.5641545386346571</v>
      </c>
      <c r="AC27">
        <v>4.0891181089995285</v>
      </c>
      <c r="AD27">
        <v>3.856287660862983</v>
      </c>
      <c r="AE27">
        <v>6.9615215745647241</v>
      </c>
      <c r="AF27">
        <v>5.9130375253549694</v>
      </c>
      <c r="AG27">
        <v>27.838912000000001</v>
      </c>
      <c r="AH27">
        <v>23.997749524815205</v>
      </c>
      <c r="AI27">
        <v>1.6118593872741551</v>
      </c>
      <c r="AJ27">
        <v>0</v>
      </c>
      <c r="AK27">
        <v>22.836269503546106</v>
      </c>
      <c r="AL27">
        <v>40.010195352839929</v>
      </c>
      <c r="AM27">
        <v>0</v>
      </c>
      <c r="AN27">
        <v>0</v>
      </c>
      <c r="AO27">
        <v>0</v>
      </c>
      <c r="AP27">
        <v>2.6483760000000003</v>
      </c>
      <c r="AQ27">
        <v>10.078758730158729</v>
      </c>
      <c r="AR27">
        <v>0.65004710144927513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777.77062537776487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</v>
      </c>
      <c r="L28">
        <v>3.35</v>
      </c>
      <c r="M28">
        <v>61.330000000000005</v>
      </c>
      <c r="N28">
        <v>50.164392294220661</v>
      </c>
      <c r="O28">
        <v>70.849999999999994</v>
      </c>
      <c r="P28">
        <v>26.54</v>
      </c>
      <c r="Q28">
        <v>5.03</v>
      </c>
      <c r="R28">
        <v>2.9</v>
      </c>
      <c r="S28">
        <v>5.96</v>
      </c>
      <c r="T28">
        <v>0</v>
      </c>
      <c r="U28">
        <v>51.15</v>
      </c>
      <c r="V28">
        <v>4.9447914645974782</v>
      </c>
      <c r="W28">
        <v>19.100000000000001</v>
      </c>
      <c r="X28">
        <v>41.76</v>
      </c>
      <c r="Y28">
        <v>0</v>
      </c>
      <c r="Z28">
        <v>0.93106545454545442</v>
      </c>
      <c r="AA28">
        <v>0</v>
      </c>
      <c r="AB28">
        <v>11.123917479369839</v>
      </c>
      <c r="AC28">
        <v>4.0891181089995285</v>
      </c>
      <c r="AD28">
        <v>3.856287660862983</v>
      </c>
      <c r="AE28">
        <v>13.923043149129448</v>
      </c>
      <c r="AF28">
        <v>11.833007099391482</v>
      </c>
      <c r="AG28">
        <v>27.838912000000001</v>
      </c>
      <c r="AH28">
        <v>39.997713199577603</v>
      </c>
      <c r="AI28">
        <v>6.9920439905734471</v>
      </c>
      <c r="AJ28">
        <v>0</v>
      </c>
      <c r="AK28">
        <v>22.836269503546106</v>
      </c>
      <c r="AL28">
        <v>40.010195352839929</v>
      </c>
      <c r="AM28">
        <v>0</v>
      </c>
      <c r="AN28">
        <v>0</v>
      </c>
      <c r="AO28">
        <v>0</v>
      </c>
      <c r="AP28">
        <v>2.6483760000000003</v>
      </c>
      <c r="AQ28">
        <v>20.753647619047619</v>
      </c>
      <c r="AR28">
        <v>0.65004710144927513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832.43817389504034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</v>
      </c>
      <c r="L29">
        <v>3.3601455805892546</v>
      </c>
      <c r="M29">
        <v>61.330000000000005</v>
      </c>
      <c r="N29">
        <v>50.164392294220661</v>
      </c>
      <c r="O29">
        <v>70.849999999999994</v>
      </c>
      <c r="P29">
        <v>26.54</v>
      </c>
      <c r="Q29">
        <v>5.03</v>
      </c>
      <c r="R29">
        <v>2.942627345844504</v>
      </c>
      <c r="S29">
        <v>6.0256805157593121</v>
      </c>
      <c r="T29">
        <v>0</v>
      </c>
      <c r="U29">
        <v>52.841483103177289</v>
      </c>
      <c r="V29">
        <v>4.9447914645974782</v>
      </c>
      <c r="W29">
        <v>19.100000000000001</v>
      </c>
      <c r="X29">
        <v>41.76</v>
      </c>
      <c r="Y29">
        <v>0</v>
      </c>
      <c r="Z29">
        <v>5.5073399999999983</v>
      </c>
      <c r="AA29">
        <v>5.0732278481012676</v>
      </c>
      <c r="AB29">
        <v>11.123917479369839</v>
      </c>
      <c r="AC29">
        <v>12.276138683838543</v>
      </c>
      <c r="AD29">
        <v>6.9746979560938698</v>
      </c>
      <c r="AE29">
        <v>20.880172596517792</v>
      </c>
      <c r="AF29">
        <v>19.922707910750511</v>
      </c>
      <c r="AG29">
        <v>27.838912000000001</v>
      </c>
      <c r="AH29">
        <v>59.274089968321015</v>
      </c>
      <c r="AI29">
        <v>6.9920439905734471</v>
      </c>
      <c r="AJ29">
        <v>0</v>
      </c>
      <c r="AK29">
        <v>22.836269503546106</v>
      </c>
      <c r="AL29">
        <v>9.1688476764199649</v>
      </c>
      <c r="AM29">
        <v>4.4530802700675167</v>
      </c>
      <c r="AN29">
        <v>0</v>
      </c>
      <c r="AO29">
        <v>0</v>
      </c>
      <c r="AP29">
        <v>0.21520800000000001</v>
      </c>
      <c r="AQ29">
        <v>41.493431746031746</v>
      </c>
      <c r="AR29">
        <v>0.65004710144927513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881.44459945215931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</v>
      </c>
      <c r="L30">
        <v>3.3601455805892546</v>
      </c>
      <c r="M30">
        <v>61.330000000000005</v>
      </c>
      <c r="N30">
        <v>50.164392294220661</v>
      </c>
      <c r="O30">
        <v>70.849999999999994</v>
      </c>
      <c r="P30">
        <v>26.54</v>
      </c>
      <c r="Q30">
        <v>4.7699999999999996</v>
      </c>
      <c r="R30">
        <v>2.942627345844504</v>
      </c>
      <c r="S30">
        <v>5.96</v>
      </c>
      <c r="T30">
        <v>0</v>
      </c>
      <c r="U30">
        <v>53.65</v>
      </c>
      <c r="V30">
        <v>4.9447914645974782</v>
      </c>
      <c r="W30">
        <v>19.100000000000001</v>
      </c>
      <c r="X30">
        <v>41.76</v>
      </c>
      <c r="Y30">
        <v>0</v>
      </c>
      <c r="Z30">
        <v>5.5073399999999983</v>
      </c>
      <c r="AA30">
        <v>11.850708860759497</v>
      </c>
      <c r="AB30">
        <v>11.123917479369839</v>
      </c>
      <c r="AC30">
        <v>12.276138683838543</v>
      </c>
      <c r="AD30">
        <v>15.438327024981076</v>
      </c>
      <c r="AE30">
        <v>20.880172596517792</v>
      </c>
      <c r="AF30">
        <v>19.922707910750511</v>
      </c>
      <c r="AG30">
        <v>27.838912000000001</v>
      </c>
      <c r="AH30">
        <v>59.274089968321015</v>
      </c>
      <c r="AI30">
        <v>6.9920439905734471</v>
      </c>
      <c r="AJ30">
        <v>0</v>
      </c>
      <c r="AK30">
        <v>22.836269503546106</v>
      </c>
      <c r="AL30">
        <v>1.0071557659208261</v>
      </c>
      <c r="AM30">
        <v>4.4530802700675167</v>
      </c>
      <c r="AN30">
        <v>0</v>
      </c>
      <c r="AO30">
        <v>0</v>
      </c>
      <c r="AP30">
        <v>0.21520800000000001</v>
      </c>
      <c r="AQ30">
        <v>41.493431746031746</v>
      </c>
      <c r="AR30">
        <v>0.65004710144927513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889.00685400426892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335.54928624802812</v>
      </c>
      <c r="L31">
        <v>6.7300000000000013</v>
      </c>
      <c r="M31">
        <v>61.330000000000005</v>
      </c>
      <c r="N31">
        <v>50.164392294220661</v>
      </c>
      <c r="O31">
        <v>70.849999999999994</v>
      </c>
      <c r="P31">
        <v>26.54</v>
      </c>
      <c r="Q31">
        <v>7.9250468457214245</v>
      </c>
      <c r="R31">
        <v>14.9</v>
      </c>
      <c r="S31">
        <v>10.11</v>
      </c>
      <c r="T31">
        <v>0</v>
      </c>
      <c r="U31">
        <v>54.45</v>
      </c>
      <c r="V31">
        <v>4.9447914645974782</v>
      </c>
      <c r="W31">
        <v>19.100000000000001</v>
      </c>
      <c r="X31">
        <v>41.76</v>
      </c>
      <c r="Y31">
        <v>0</v>
      </c>
      <c r="Z31">
        <v>5.5073399999999983</v>
      </c>
      <c r="AA31">
        <v>17.806810126582281</v>
      </c>
      <c r="AB31">
        <v>11.123917479369839</v>
      </c>
      <c r="AC31">
        <v>12.276138683838543</v>
      </c>
      <c r="AD31">
        <v>15.438327024981076</v>
      </c>
      <c r="AE31">
        <v>20.880172596517792</v>
      </c>
      <c r="AF31">
        <v>19.922707910750511</v>
      </c>
      <c r="AG31">
        <v>27.838912000000001</v>
      </c>
      <c r="AH31">
        <v>59.274089968321015</v>
      </c>
      <c r="AI31">
        <v>6.9920439905734471</v>
      </c>
      <c r="AJ31">
        <v>0</v>
      </c>
      <c r="AK31">
        <v>22.836269503546106</v>
      </c>
      <c r="AL31">
        <v>1.0071557659208261</v>
      </c>
      <c r="AM31">
        <v>4.4530802700675167</v>
      </c>
      <c r="AN31">
        <v>0</v>
      </c>
      <c r="AO31">
        <v>0</v>
      </c>
      <c r="AP31">
        <v>0.21520800000000001</v>
      </c>
      <c r="AQ31">
        <v>41.493431746031746</v>
      </c>
      <c r="AR31">
        <v>1.8622971014492748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975.15676543740744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379.79</v>
      </c>
      <c r="L32">
        <v>6.7300000000000013</v>
      </c>
      <c r="M32">
        <v>61.330000000000005</v>
      </c>
      <c r="N32">
        <v>50.164392294220661</v>
      </c>
      <c r="O32">
        <v>70.849999999999994</v>
      </c>
      <c r="P32">
        <v>26.54</v>
      </c>
      <c r="Q32">
        <v>8.68</v>
      </c>
      <c r="R32">
        <v>17.900000000000002</v>
      </c>
      <c r="S32">
        <v>11.139999999999999</v>
      </c>
      <c r="T32">
        <v>0</v>
      </c>
      <c r="U32">
        <v>55.25</v>
      </c>
      <c r="V32">
        <v>4.9447914645974782</v>
      </c>
      <c r="W32">
        <v>19.100000000000001</v>
      </c>
      <c r="X32">
        <v>41.76</v>
      </c>
      <c r="Y32">
        <v>0</v>
      </c>
      <c r="Z32">
        <v>5.5073399999999983</v>
      </c>
      <c r="AA32">
        <v>17.806810126582281</v>
      </c>
      <c r="AB32">
        <v>11.123917479369839</v>
      </c>
      <c r="AC32">
        <v>12.276138683838543</v>
      </c>
      <c r="AD32">
        <v>15.438327024981076</v>
      </c>
      <c r="AE32">
        <v>20.880172596517792</v>
      </c>
      <c r="AF32">
        <v>19.922707910750511</v>
      </c>
      <c r="AG32">
        <v>27.838912000000001</v>
      </c>
      <c r="AH32">
        <v>59.274089968321015</v>
      </c>
      <c r="AI32">
        <v>6.9920439905734471</v>
      </c>
      <c r="AJ32">
        <v>0</v>
      </c>
      <c r="AK32">
        <v>22.836269503546106</v>
      </c>
      <c r="AL32">
        <v>1.0071557659208261</v>
      </c>
      <c r="AM32">
        <v>4.4530802700675167</v>
      </c>
      <c r="AN32">
        <v>0</v>
      </c>
      <c r="AO32">
        <v>0</v>
      </c>
      <c r="AP32">
        <v>0.21520800000000001</v>
      </c>
      <c r="AQ32">
        <v>41.493431746031746</v>
      </c>
      <c r="AR32">
        <v>11.191351449275357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1034.3114866914839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452</v>
      </c>
      <c r="L33">
        <v>6.73</v>
      </c>
      <c r="M33">
        <v>61.330000000000005</v>
      </c>
      <c r="N33">
        <v>50.164392294220661</v>
      </c>
      <c r="O33">
        <v>70.849999999999994</v>
      </c>
      <c r="P33">
        <v>26.54</v>
      </c>
      <c r="Q33">
        <v>8.68</v>
      </c>
      <c r="R33">
        <v>17.900000000000002</v>
      </c>
      <c r="S33">
        <v>11.139999999999999</v>
      </c>
      <c r="T33">
        <v>0</v>
      </c>
      <c r="U33">
        <v>56.05</v>
      </c>
      <c r="V33">
        <v>4.9400000000000004</v>
      </c>
      <c r="W33">
        <v>19.100000000000001</v>
      </c>
      <c r="X33">
        <v>41.76</v>
      </c>
      <c r="Y33">
        <v>0</v>
      </c>
      <c r="Z33">
        <v>5.5073399999999983</v>
      </c>
      <c r="AA33">
        <v>11.850708860759497</v>
      </c>
      <c r="AB33">
        <v>11.123917479369839</v>
      </c>
      <c r="AC33">
        <v>12.276138683838543</v>
      </c>
      <c r="AD33">
        <v>15.438327024981076</v>
      </c>
      <c r="AE33">
        <v>20.880172596517792</v>
      </c>
      <c r="AF33">
        <v>19.922707910750511</v>
      </c>
      <c r="AG33">
        <v>27.838912000000001</v>
      </c>
      <c r="AH33">
        <v>59.274089968321015</v>
      </c>
      <c r="AI33">
        <v>6.9920439905734471</v>
      </c>
      <c r="AJ33">
        <v>0</v>
      </c>
      <c r="AK33">
        <v>22.836269503546106</v>
      </c>
      <c r="AL33">
        <v>1.0071557659208261</v>
      </c>
      <c r="AM33">
        <v>4.4530802700675167</v>
      </c>
      <c r="AN33">
        <v>0</v>
      </c>
      <c r="AO33">
        <v>0</v>
      </c>
      <c r="AP33">
        <v>2.6483760000000003</v>
      </c>
      <c r="AQ33">
        <v>41.493431746031746</v>
      </c>
      <c r="AR33">
        <v>11.191351449275357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1103.7937619610639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</v>
      </c>
      <c r="L34">
        <v>6.73</v>
      </c>
      <c r="M34">
        <v>61.330000000000005</v>
      </c>
      <c r="N34">
        <v>50.164392294220661</v>
      </c>
      <c r="O34">
        <v>70.849999999999994</v>
      </c>
      <c r="P34">
        <v>26.54</v>
      </c>
      <c r="Q34">
        <v>8.68</v>
      </c>
      <c r="R34">
        <v>17.900000000000002</v>
      </c>
      <c r="S34">
        <v>11.139999999999999</v>
      </c>
      <c r="T34">
        <v>0</v>
      </c>
      <c r="U34">
        <v>56.86</v>
      </c>
      <c r="V34">
        <v>4.9400000000000004</v>
      </c>
      <c r="W34">
        <v>19.100000000000001</v>
      </c>
      <c r="X34">
        <v>41.76</v>
      </c>
      <c r="Y34">
        <v>0</v>
      </c>
      <c r="Z34">
        <v>5.5073399999999983</v>
      </c>
      <c r="AA34">
        <v>5.9341392405063296</v>
      </c>
      <c r="AB34">
        <v>11.123917479369839</v>
      </c>
      <c r="AC34">
        <v>12.276138683838543</v>
      </c>
      <c r="AD34">
        <v>15.438327024981076</v>
      </c>
      <c r="AE34">
        <v>20.880172596517792</v>
      </c>
      <c r="AF34">
        <v>19.922707910750511</v>
      </c>
      <c r="AG34">
        <v>27.838912000000001</v>
      </c>
      <c r="AH34">
        <v>59.274089968321015</v>
      </c>
      <c r="AI34">
        <v>1.502059701492537</v>
      </c>
      <c r="AJ34">
        <v>0</v>
      </c>
      <c r="AK34">
        <v>22.836269503546106</v>
      </c>
      <c r="AL34">
        <v>1.0071557659208261</v>
      </c>
      <c r="AM34">
        <v>4.4530802700675167</v>
      </c>
      <c r="AN34">
        <v>0</v>
      </c>
      <c r="AO34">
        <v>0</v>
      </c>
      <c r="AP34">
        <v>0.48751200000000006</v>
      </c>
      <c r="AQ34">
        <v>41.493431746031746</v>
      </c>
      <c r="AR34">
        <v>11.191351449275357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1129.1363440517296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</v>
      </c>
      <c r="L35">
        <v>6.7301866178631844</v>
      </c>
      <c r="M35">
        <v>61.330000000000005</v>
      </c>
      <c r="N35">
        <v>50.164392294220661</v>
      </c>
      <c r="O35">
        <v>70.849999999999994</v>
      </c>
      <c r="P35">
        <v>26.54</v>
      </c>
      <c r="Q35">
        <v>8.68</v>
      </c>
      <c r="R35">
        <v>17.910000000000004</v>
      </c>
      <c r="S35">
        <v>11.15</v>
      </c>
      <c r="T35">
        <v>0</v>
      </c>
      <c r="U35">
        <v>57.66</v>
      </c>
      <c r="V35">
        <v>4.9400000000000004</v>
      </c>
      <c r="W35">
        <v>19.100000000000001</v>
      </c>
      <c r="X35">
        <v>41.76</v>
      </c>
      <c r="Y35">
        <v>0</v>
      </c>
      <c r="Z35">
        <v>2.7536699999999992</v>
      </c>
      <c r="AA35">
        <v>5.9341392405063296</v>
      </c>
      <c r="AB35">
        <v>11.123917479369839</v>
      </c>
      <c r="AC35">
        <v>0.64565022773676761</v>
      </c>
      <c r="AD35">
        <v>6.8077971233913717</v>
      </c>
      <c r="AE35">
        <v>13.923043149129448</v>
      </c>
      <c r="AF35">
        <v>13.143164300202843</v>
      </c>
      <c r="AG35">
        <v>27.838912000000001</v>
      </c>
      <c r="AH35">
        <v>39.997713199577603</v>
      </c>
      <c r="AI35">
        <v>0</v>
      </c>
      <c r="AJ35">
        <v>0</v>
      </c>
      <c r="AK35">
        <v>22.836269503546106</v>
      </c>
      <c r="AL35">
        <v>1.0071557659208261</v>
      </c>
      <c r="AM35">
        <v>0</v>
      </c>
      <c r="AN35">
        <v>0</v>
      </c>
      <c r="AO35">
        <v>0</v>
      </c>
      <c r="AP35">
        <v>0.48751200000000006</v>
      </c>
      <c r="AQ35">
        <v>31.123539682539683</v>
      </c>
      <c r="AR35">
        <v>1.4889592391304343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1047.9013682400248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</v>
      </c>
      <c r="L36">
        <v>6.73</v>
      </c>
      <c r="M36">
        <v>61.330000000000005</v>
      </c>
      <c r="N36">
        <v>50.164392294220661</v>
      </c>
      <c r="O36">
        <v>70.849999999999994</v>
      </c>
      <c r="P36">
        <v>26.54</v>
      </c>
      <c r="Q36">
        <v>8.68</v>
      </c>
      <c r="R36">
        <v>17.910000000000004</v>
      </c>
      <c r="S36">
        <v>11.15</v>
      </c>
      <c r="T36">
        <v>0</v>
      </c>
      <c r="U36">
        <v>57.77000000000001</v>
      </c>
      <c r="V36">
        <v>4.9400000000000004</v>
      </c>
      <c r="W36">
        <v>19.100000000000001</v>
      </c>
      <c r="X36">
        <v>41.76</v>
      </c>
      <c r="Y36">
        <v>0</v>
      </c>
      <c r="Z36">
        <v>0.46553272727272721</v>
      </c>
      <c r="AA36">
        <v>0</v>
      </c>
      <c r="AB36">
        <v>11.123917479369839</v>
      </c>
      <c r="AC36">
        <v>0</v>
      </c>
      <c r="AD36">
        <v>3.4038985616956858</v>
      </c>
      <c r="AE36">
        <v>6.9615215745647241</v>
      </c>
      <c r="AF36">
        <v>5.9130375253549694</v>
      </c>
      <c r="AG36">
        <v>27.838912000000001</v>
      </c>
      <c r="AH36">
        <v>26.000489968321013</v>
      </c>
      <c r="AI36">
        <v>0</v>
      </c>
      <c r="AJ36">
        <v>0</v>
      </c>
      <c r="AK36">
        <v>22.836269503546106</v>
      </c>
      <c r="AL36">
        <v>1.0071557659208261</v>
      </c>
      <c r="AM36">
        <v>0</v>
      </c>
      <c r="AN36">
        <v>0</v>
      </c>
      <c r="AO36">
        <v>0</v>
      </c>
      <c r="AP36">
        <v>0.48751200000000006</v>
      </c>
      <c r="AQ36">
        <v>20.753647619047619</v>
      </c>
      <c r="AR36">
        <v>0.70275362318840551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996.39438705939233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</v>
      </c>
      <c r="L37">
        <v>6.73</v>
      </c>
      <c r="M37">
        <v>61.330000000000005</v>
      </c>
      <c r="N37">
        <v>50.164392294220661</v>
      </c>
      <c r="O37">
        <v>70.849999999999994</v>
      </c>
      <c r="P37">
        <v>26.54</v>
      </c>
      <c r="Q37">
        <v>8.49</v>
      </c>
      <c r="R37">
        <v>17.910000000000004</v>
      </c>
      <c r="S37">
        <v>11.15</v>
      </c>
      <c r="T37">
        <v>0</v>
      </c>
      <c r="U37">
        <v>57.77000000000001</v>
      </c>
      <c r="V37">
        <v>4.9400000000000004</v>
      </c>
      <c r="W37">
        <v>19.100000000000001</v>
      </c>
      <c r="X37">
        <v>41.76</v>
      </c>
      <c r="Y37">
        <v>0</v>
      </c>
      <c r="Z37">
        <v>0</v>
      </c>
      <c r="AA37">
        <v>0</v>
      </c>
      <c r="AB37">
        <v>5.5641545386346571</v>
      </c>
      <c r="AC37">
        <v>0</v>
      </c>
      <c r="AD37">
        <v>0</v>
      </c>
      <c r="AE37">
        <v>6.9615215745647241</v>
      </c>
      <c r="AF37">
        <v>5.9130375253549694</v>
      </c>
      <c r="AG37">
        <v>27.838912000000001</v>
      </c>
      <c r="AH37">
        <v>16.803695036958814</v>
      </c>
      <c r="AI37">
        <v>0</v>
      </c>
      <c r="AJ37">
        <v>0</v>
      </c>
      <c r="AK37">
        <v>22.836269503546106</v>
      </c>
      <c r="AL37">
        <v>1.0071557659208261</v>
      </c>
      <c r="AM37">
        <v>0</v>
      </c>
      <c r="AN37">
        <v>0</v>
      </c>
      <c r="AO37">
        <v>0</v>
      </c>
      <c r="AP37">
        <v>2.6483760000000003</v>
      </c>
      <c r="AQ37">
        <v>10.369892063492063</v>
      </c>
      <c r="AR37">
        <v>0.70275362318840551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969.35550634277104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490.1</v>
      </c>
      <c r="L38">
        <v>6.73</v>
      </c>
      <c r="M38">
        <v>61.330000000000005</v>
      </c>
      <c r="N38">
        <v>50.164392294220661</v>
      </c>
      <c r="O38">
        <v>70.849999999999994</v>
      </c>
      <c r="P38">
        <v>26.54</v>
      </c>
      <c r="Q38">
        <v>8.68</v>
      </c>
      <c r="R38">
        <v>17.910000000000004</v>
      </c>
      <c r="S38">
        <v>11.15</v>
      </c>
      <c r="T38">
        <v>0</v>
      </c>
      <c r="U38">
        <v>57.77000000000001</v>
      </c>
      <c r="V38">
        <v>4.9400000000000004</v>
      </c>
      <c r="W38">
        <v>19.100000000000001</v>
      </c>
      <c r="X38">
        <v>41.76</v>
      </c>
      <c r="Y38">
        <v>0</v>
      </c>
      <c r="Z38">
        <v>0</v>
      </c>
      <c r="AA38">
        <v>0</v>
      </c>
      <c r="AB38">
        <v>5.5641545386346571</v>
      </c>
      <c r="AC38">
        <v>0</v>
      </c>
      <c r="AD38">
        <v>0</v>
      </c>
      <c r="AE38">
        <v>6.9615215745647241</v>
      </c>
      <c r="AF38">
        <v>5.9130375253549694</v>
      </c>
      <c r="AG38">
        <v>27.838912000000001</v>
      </c>
      <c r="AH38">
        <v>9.8775510031678966</v>
      </c>
      <c r="AI38">
        <v>0</v>
      </c>
      <c r="AJ38">
        <v>0</v>
      </c>
      <c r="AK38">
        <v>22.836269503546106</v>
      </c>
      <c r="AL38">
        <v>1.0071557659208261</v>
      </c>
      <c r="AM38">
        <v>0</v>
      </c>
      <c r="AN38">
        <v>0</v>
      </c>
      <c r="AO38">
        <v>0</v>
      </c>
      <c r="AP38">
        <v>0.48751200000000006</v>
      </c>
      <c r="AQ38">
        <v>10.369892063492063</v>
      </c>
      <c r="AR38">
        <v>0.70275362318840551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960.4584983089801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490.1</v>
      </c>
      <c r="L39">
        <v>6.73</v>
      </c>
      <c r="M39">
        <v>61.330000000000005</v>
      </c>
      <c r="N39">
        <v>50.164392294220661</v>
      </c>
      <c r="O39">
        <v>70.849999999999994</v>
      </c>
      <c r="P39">
        <v>26.54</v>
      </c>
      <c r="Q39">
        <v>8.68</v>
      </c>
      <c r="R39">
        <v>17.910000000000004</v>
      </c>
      <c r="S39">
        <v>11.15</v>
      </c>
      <c r="T39">
        <v>0</v>
      </c>
      <c r="U39">
        <v>57.77000000000001</v>
      </c>
      <c r="V39">
        <v>4.9400000000000004</v>
      </c>
      <c r="W39">
        <v>19.100000000000001</v>
      </c>
      <c r="X39">
        <v>41.76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5.9130375253549694</v>
      </c>
      <c r="AG39">
        <v>27.838912000000001</v>
      </c>
      <c r="AH39">
        <v>7.9977858500527974</v>
      </c>
      <c r="AI39">
        <v>0</v>
      </c>
      <c r="AJ39">
        <v>0</v>
      </c>
      <c r="AK39">
        <v>22.836269503546106</v>
      </c>
      <c r="AL39">
        <v>1.0071557659208261</v>
      </c>
      <c r="AM39">
        <v>0</v>
      </c>
      <c r="AN39">
        <v>0</v>
      </c>
      <c r="AO39">
        <v>0</v>
      </c>
      <c r="AP39">
        <v>0.32500799999999996</v>
      </c>
      <c r="AQ39">
        <v>0</v>
      </c>
      <c r="AR39">
        <v>1.3967228260869562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943.17615175663673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490.1</v>
      </c>
      <c r="L40">
        <v>6.73</v>
      </c>
      <c r="M40">
        <v>61.330000000000005</v>
      </c>
      <c r="N40">
        <v>50.164392294220661</v>
      </c>
      <c r="O40">
        <v>70.849999999999994</v>
      </c>
      <c r="P40">
        <v>26.54</v>
      </c>
      <c r="Q40">
        <v>8.68</v>
      </c>
      <c r="R40">
        <v>17.910000000000004</v>
      </c>
      <c r="S40">
        <v>11.15</v>
      </c>
      <c r="T40">
        <v>0</v>
      </c>
      <c r="U40">
        <v>57.77000000000001</v>
      </c>
      <c r="V40">
        <v>4.9400000000000004</v>
      </c>
      <c r="W40">
        <v>19.100000000000001</v>
      </c>
      <c r="X40">
        <v>41.76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5.9130375253549694</v>
      </c>
      <c r="AG40">
        <v>27.838912000000001</v>
      </c>
      <c r="AH40">
        <v>0</v>
      </c>
      <c r="AI40">
        <v>0</v>
      </c>
      <c r="AJ40">
        <v>0</v>
      </c>
      <c r="AK40">
        <v>22.836269503546106</v>
      </c>
      <c r="AL40">
        <v>1.0071557659208261</v>
      </c>
      <c r="AM40">
        <v>0</v>
      </c>
      <c r="AN40">
        <v>0</v>
      </c>
      <c r="AO40">
        <v>0</v>
      </c>
      <c r="AP40">
        <v>0.32500799999999996</v>
      </c>
      <c r="AQ40">
        <v>0</v>
      </c>
      <c r="AR40">
        <v>1.3967228260869562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935.17836590658396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490.1</v>
      </c>
      <c r="L41">
        <v>6.73</v>
      </c>
      <c r="M41">
        <v>61.330000000000005</v>
      </c>
      <c r="N41">
        <v>50.164392294220661</v>
      </c>
      <c r="O41">
        <v>70.849999999999994</v>
      </c>
      <c r="P41">
        <v>26.54</v>
      </c>
      <c r="Q41">
        <v>8.6850764872521253</v>
      </c>
      <c r="R41">
        <v>17.910000000000004</v>
      </c>
      <c r="S41">
        <v>11.15</v>
      </c>
      <c r="T41">
        <v>0</v>
      </c>
      <c r="U41">
        <v>57.77000000000001</v>
      </c>
      <c r="V41">
        <v>4.9400000000000004</v>
      </c>
      <c r="W41">
        <v>19.100000000000001</v>
      </c>
      <c r="X41">
        <v>41.76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27.838912000000001</v>
      </c>
      <c r="AH41">
        <v>0</v>
      </c>
      <c r="AI41">
        <v>0</v>
      </c>
      <c r="AJ41">
        <v>0</v>
      </c>
      <c r="AK41">
        <v>22.836269503546106</v>
      </c>
      <c r="AL41">
        <v>1.0071557659208261</v>
      </c>
      <c r="AM41">
        <v>0</v>
      </c>
      <c r="AN41">
        <v>0</v>
      </c>
      <c r="AO41">
        <v>0</v>
      </c>
      <c r="AP41">
        <v>0.32500799999999996</v>
      </c>
      <c r="AQ41">
        <v>0</v>
      </c>
      <c r="AR41">
        <v>1.8622971014492748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935.64901666919843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490.1</v>
      </c>
      <c r="L42">
        <v>6.73</v>
      </c>
      <c r="M42">
        <v>61.330000000000005</v>
      </c>
      <c r="N42">
        <v>50.164392294220661</v>
      </c>
      <c r="O42">
        <v>70.849999999999994</v>
      </c>
      <c r="P42">
        <v>26.54</v>
      </c>
      <c r="Q42">
        <v>8.6850764872521253</v>
      </c>
      <c r="R42">
        <v>17.910000000000004</v>
      </c>
      <c r="S42">
        <v>11.15</v>
      </c>
      <c r="T42">
        <v>0</v>
      </c>
      <c r="U42">
        <v>57.77000000000001</v>
      </c>
      <c r="V42">
        <v>4.9400000000000004</v>
      </c>
      <c r="W42">
        <v>19.100000000000001</v>
      </c>
      <c r="X42">
        <v>41.76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27.838912000000001</v>
      </c>
      <c r="AH42">
        <v>0</v>
      </c>
      <c r="AI42">
        <v>0</v>
      </c>
      <c r="AJ42">
        <v>0</v>
      </c>
      <c r="AK42">
        <v>22.836269503546106</v>
      </c>
      <c r="AL42">
        <v>1.0071557659208261</v>
      </c>
      <c r="AM42">
        <v>0</v>
      </c>
      <c r="AN42">
        <v>0</v>
      </c>
      <c r="AO42">
        <v>0</v>
      </c>
      <c r="AP42">
        <v>0.32500799999999996</v>
      </c>
      <c r="AQ42">
        <v>0</v>
      </c>
      <c r="AR42">
        <v>11.191351449275357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944.97807101702449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490.1</v>
      </c>
      <c r="L43">
        <v>6.7299999999999995</v>
      </c>
      <c r="M43">
        <v>43.33</v>
      </c>
      <c r="N43">
        <v>50.164392294220661</v>
      </c>
      <c r="O43">
        <v>70.849999999999994</v>
      </c>
      <c r="P43">
        <v>26.54</v>
      </c>
      <c r="Q43">
        <v>8.684171696847752</v>
      </c>
      <c r="R43">
        <v>17.91</v>
      </c>
      <c r="S43">
        <v>11.15</v>
      </c>
      <c r="T43">
        <v>0</v>
      </c>
      <c r="U43">
        <v>57.77000000000001</v>
      </c>
      <c r="V43">
        <v>4.9400000000000004</v>
      </c>
      <c r="W43">
        <v>19.100000000000001</v>
      </c>
      <c r="X43">
        <v>41.76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27.838912000000001</v>
      </c>
      <c r="AH43">
        <v>0</v>
      </c>
      <c r="AI43">
        <v>0</v>
      </c>
      <c r="AJ43">
        <v>0</v>
      </c>
      <c r="AK43">
        <v>22.836269503546106</v>
      </c>
      <c r="AL43">
        <v>1.0071557659208261</v>
      </c>
      <c r="AM43">
        <v>0</v>
      </c>
      <c r="AN43">
        <v>0</v>
      </c>
      <c r="AO43">
        <v>0</v>
      </c>
      <c r="AP43">
        <v>1.190232</v>
      </c>
      <c r="AQ43">
        <v>0</v>
      </c>
      <c r="AR43">
        <v>11.191351449275357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927.84239022662018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490.1</v>
      </c>
      <c r="L44">
        <v>6.7299999999999995</v>
      </c>
      <c r="M44">
        <v>43.33</v>
      </c>
      <c r="N44">
        <v>50.164392294220661</v>
      </c>
      <c r="O44">
        <v>70.849999999999994</v>
      </c>
      <c r="P44">
        <v>26.54</v>
      </c>
      <c r="Q44">
        <v>8.6850764872521253</v>
      </c>
      <c r="R44">
        <v>17.91</v>
      </c>
      <c r="S44">
        <v>11.15</v>
      </c>
      <c r="T44">
        <v>0</v>
      </c>
      <c r="U44">
        <v>57.77000000000001</v>
      </c>
      <c r="V44">
        <v>4.9400000000000004</v>
      </c>
      <c r="W44">
        <v>19.100000000000001</v>
      </c>
      <c r="X44">
        <v>41.76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27.838912000000001</v>
      </c>
      <c r="AH44">
        <v>0</v>
      </c>
      <c r="AI44">
        <v>0</v>
      </c>
      <c r="AJ44">
        <v>0</v>
      </c>
      <c r="AK44">
        <v>22.836269503546106</v>
      </c>
      <c r="AL44">
        <v>1.0071557659208261</v>
      </c>
      <c r="AM44">
        <v>0</v>
      </c>
      <c r="AN44">
        <v>0</v>
      </c>
      <c r="AO44">
        <v>0</v>
      </c>
      <c r="AP44">
        <v>1.190232</v>
      </c>
      <c r="AQ44">
        <v>0</v>
      </c>
      <c r="AR44">
        <v>11.191351449275357</v>
      </c>
      <c r="AS44">
        <v>1.8753464168896818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927.8432950170245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490.1</v>
      </c>
      <c r="L45">
        <v>6.73</v>
      </c>
      <c r="M45">
        <v>43.33</v>
      </c>
      <c r="N45">
        <v>50.164392294220661</v>
      </c>
      <c r="O45">
        <v>70.849999999999994</v>
      </c>
      <c r="P45">
        <v>26.54</v>
      </c>
      <c r="Q45">
        <v>8.6850764872521253</v>
      </c>
      <c r="R45">
        <v>16.449999999999996</v>
      </c>
      <c r="S45">
        <v>11.15</v>
      </c>
      <c r="T45">
        <v>0</v>
      </c>
      <c r="U45">
        <v>60.07</v>
      </c>
      <c r="V45">
        <v>4.9400000000000004</v>
      </c>
      <c r="W45">
        <v>19.100000000000001</v>
      </c>
      <c r="X45">
        <v>41.76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27.838912000000001</v>
      </c>
      <c r="AH45">
        <v>0</v>
      </c>
      <c r="AI45">
        <v>0</v>
      </c>
      <c r="AJ45">
        <v>0</v>
      </c>
      <c r="AK45">
        <v>22.836269503546106</v>
      </c>
      <c r="AL45">
        <v>1.0071557659208261</v>
      </c>
      <c r="AM45">
        <v>0</v>
      </c>
      <c r="AN45">
        <v>0</v>
      </c>
      <c r="AO45">
        <v>0</v>
      </c>
      <c r="AP45">
        <v>1.3527360000000002</v>
      </c>
      <c r="AQ45">
        <v>0</v>
      </c>
      <c r="AR45">
        <v>1.4889592391304343</v>
      </c>
      <c r="AS45">
        <v>1.8753464168896818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919.14340680687974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490.1</v>
      </c>
      <c r="L46">
        <v>6.73</v>
      </c>
      <c r="M46">
        <v>43.33</v>
      </c>
      <c r="N46">
        <v>50.164392294220661</v>
      </c>
      <c r="O46">
        <v>70.849999999999994</v>
      </c>
      <c r="P46">
        <v>26.54</v>
      </c>
      <c r="Q46">
        <v>8.6850764872521253</v>
      </c>
      <c r="R46">
        <v>17.910000000000004</v>
      </c>
      <c r="S46">
        <v>11.15</v>
      </c>
      <c r="T46">
        <v>0</v>
      </c>
      <c r="U46">
        <v>60.07</v>
      </c>
      <c r="V46">
        <v>4.9400000000000004</v>
      </c>
      <c r="W46">
        <v>19.100000000000001</v>
      </c>
      <c r="X46">
        <v>41.76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27.838912000000001</v>
      </c>
      <c r="AH46">
        <v>0</v>
      </c>
      <c r="AI46">
        <v>0</v>
      </c>
      <c r="AJ46">
        <v>0</v>
      </c>
      <c r="AK46">
        <v>22.836269503546106</v>
      </c>
      <c r="AL46">
        <v>1.0071557659208261</v>
      </c>
      <c r="AM46">
        <v>0</v>
      </c>
      <c r="AN46">
        <v>0</v>
      </c>
      <c r="AO46">
        <v>0</v>
      </c>
      <c r="AP46">
        <v>1.3527360000000002</v>
      </c>
      <c r="AQ46">
        <v>0</v>
      </c>
      <c r="AR46">
        <v>0.46996648550724623</v>
      </c>
      <c r="AS46">
        <v>1.8753464168896818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919.58441405325652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490.1</v>
      </c>
      <c r="L47">
        <v>6.73</v>
      </c>
      <c r="M47">
        <v>43.33</v>
      </c>
      <c r="N47">
        <v>50.164392294220661</v>
      </c>
      <c r="O47">
        <v>70.849999999999994</v>
      </c>
      <c r="P47">
        <v>26.54</v>
      </c>
      <c r="Q47">
        <v>8.6850764872521253</v>
      </c>
      <c r="R47">
        <v>18.619999999999997</v>
      </c>
      <c r="S47">
        <v>11.27</v>
      </c>
      <c r="T47">
        <v>0</v>
      </c>
      <c r="U47">
        <v>60.07</v>
      </c>
      <c r="V47">
        <v>4.9400000000000004</v>
      </c>
      <c r="W47">
        <v>19.100000000000001</v>
      </c>
      <c r="X47">
        <v>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27.838912000000001</v>
      </c>
      <c r="AH47">
        <v>0</v>
      </c>
      <c r="AI47">
        <v>0</v>
      </c>
      <c r="AJ47">
        <v>0</v>
      </c>
      <c r="AK47">
        <v>22.836269503546106</v>
      </c>
      <c r="AL47">
        <v>1.0071557659208261</v>
      </c>
      <c r="AM47">
        <v>0</v>
      </c>
      <c r="AN47">
        <v>0</v>
      </c>
      <c r="AO47">
        <v>0</v>
      </c>
      <c r="AP47">
        <v>1.3527360000000002</v>
      </c>
      <c r="AQ47">
        <v>0</v>
      </c>
      <c r="AR47">
        <v>0.46996648550724623</v>
      </c>
      <c r="AS47">
        <v>1.8753464168896818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920.41441405325656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470.68</v>
      </c>
      <c r="L48">
        <v>6.73</v>
      </c>
      <c r="M48">
        <v>43.33</v>
      </c>
      <c r="N48">
        <v>50.164392294220661</v>
      </c>
      <c r="O48">
        <v>70.849999999999994</v>
      </c>
      <c r="P48">
        <v>26.54</v>
      </c>
      <c r="Q48">
        <v>8.6850764872521253</v>
      </c>
      <c r="R48">
        <v>17.900000000000002</v>
      </c>
      <c r="S48">
        <v>11.15</v>
      </c>
      <c r="T48">
        <v>0</v>
      </c>
      <c r="U48">
        <v>60.07</v>
      </c>
      <c r="V48">
        <v>4.9400000000000004</v>
      </c>
      <c r="W48">
        <v>19.100000000000001</v>
      </c>
      <c r="X48">
        <v>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27.838912000000001</v>
      </c>
      <c r="AH48">
        <v>0</v>
      </c>
      <c r="AI48">
        <v>0</v>
      </c>
      <c r="AJ48">
        <v>0</v>
      </c>
      <c r="AK48">
        <v>22.836269503546106</v>
      </c>
      <c r="AL48">
        <v>1.0071557659208261</v>
      </c>
      <c r="AM48">
        <v>0</v>
      </c>
      <c r="AN48">
        <v>0</v>
      </c>
      <c r="AO48">
        <v>0</v>
      </c>
      <c r="AP48">
        <v>1.3527360000000002</v>
      </c>
      <c r="AQ48">
        <v>0</v>
      </c>
      <c r="AR48">
        <v>0.46996648550724623</v>
      </c>
      <c r="AS48">
        <v>1.8753464168896818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900.15441405325646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449.53000000000003</v>
      </c>
      <c r="L49">
        <v>6.73</v>
      </c>
      <c r="M49">
        <v>47.93</v>
      </c>
      <c r="N49">
        <v>50.164392294220661</v>
      </c>
      <c r="O49">
        <v>70.849999999999994</v>
      </c>
      <c r="P49">
        <v>26.54</v>
      </c>
      <c r="Q49">
        <v>8.684171696847752</v>
      </c>
      <c r="R49">
        <v>17.91</v>
      </c>
      <c r="S49">
        <v>11.149999999999999</v>
      </c>
      <c r="T49">
        <v>0</v>
      </c>
      <c r="U49">
        <v>60.07</v>
      </c>
      <c r="V49">
        <v>4.9400000000000004</v>
      </c>
      <c r="W49">
        <v>19.100000000000001</v>
      </c>
      <c r="X49">
        <v>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27.838912000000001</v>
      </c>
      <c r="AH49">
        <v>0</v>
      </c>
      <c r="AI49">
        <v>0</v>
      </c>
      <c r="AJ49">
        <v>0</v>
      </c>
      <c r="AK49">
        <v>22.836269503546106</v>
      </c>
      <c r="AL49">
        <v>1.0071557659208261</v>
      </c>
      <c r="AM49">
        <v>0</v>
      </c>
      <c r="AN49">
        <v>0</v>
      </c>
      <c r="AO49">
        <v>0</v>
      </c>
      <c r="AP49">
        <v>1.6250400000000003</v>
      </c>
      <c r="AQ49">
        <v>0</v>
      </c>
      <c r="AR49">
        <v>0.46996648550724623</v>
      </c>
      <c r="AS49">
        <v>1.8753464168896818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883.88581326285214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422.6</v>
      </c>
      <c r="L50">
        <v>6.73</v>
      </c>
      <c r="M50">
        <v>57.13</v>
      </c>
      <c r="N50">
        <v>50.164392294220661</v>
      </c>
      <c r="O50">
        <v>70.849999999999994</v>
      </c>
      <c r="P50">
        <v>26.54</v>
      </c>
      <c r="Q50">
        <v>8.684171696847752</v>
      </c>
      <c r="R50">
        <v>17.91</v>
      </c>
      <c r="S50">
        <v>11.149999999999999</v>
      </c>
      <c r="T50">
        <v>0</v>
      </c>
      <c r="U50">
        <v>60.07</v>
      </c>
      <c r="V50">
        <v>4.9400000000000004</v>
      </c>
      <c r="W50">
        <v>19.100000000000001</v>
      </c>
      <c r="X50">
        <v>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27.838912000000001</v>
      </c>
      <c r="AH50">
        <v>0</v>
      </c>
      <c r="AI50">
        <v>0</v>
      </c>
      <c r="AJ50">
        <v>0</v>
      </c>
      <c r="AK50">
        <v>22.836269503546106</v>
      </c>
      <c r="AL50">
        <v>1.0071557659208261</v>
      </c>
      <c r="AM50">
        <v>0</v>
      </c>
      <c r="AN50">
        <v>0</v>
      </c>
      <c r="AO50">
        <v>0</v>
      </c>
      <c r="AP50">
        <v>1.6250400000000003</v>
      </c>
      <c r="AQ50">
        <v>0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866.15581326285212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401.71000000000004</v>
      </c>
      <c r="L51">
        <v>6.73</v>
      </c>
      <c r="M51">
        <v>61.330000000000005</v>
      </c>
      <c r="N51">
        <v>50.164392294220661</v>
      </c>
      <c r="O51">
        <v>70.849999999999994</v>
      </c>
      <c r="P51">
        <v>26.54</v>
      </c>
      <c r="Q51">
        <v>8.684171696847752</v>
      </c>
      <c r="R51">
        <v>17.91</v>
      </c>
      <c r="S51">
        <v>11.149999999999999</v>
      </c>
      <c r="T51">
        <v>0</v>
      </c>
      <c r="U51">
        <v>60.07</v>
      </c>
      <c r="V51">
        <v>4.9400000000000004</v>
      </c>
      <c r="W51">
        <v>19.100000000000001</v>
      </c>
      <c r="X51">
        <v>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27.838912000000001</v>
      </c>
      <c r="AH51">
        <v>0</v>
      </c>
      <c r="AI51">
        <v>0</v>
      </c>
      <c r="AJ51">
        <v>0</v>
      </c>
      <c r="AK51">
        <v>22.836269503546106</v>
      </c>
      <c r="AL51">
        <v>1.0071557659208261</v>
      </c>
      <c r="AM51">
        <v>0</v>
      </c>
      <c r="AN51">
        <v>0</v>
      </c>
      <c r="AO51">
        <v>0</v>
      </c>
      <c r="AP51">
        <v>1.6250400000000003</v>
      </c>
      <c r="AQ51">
        <v>0</v>
      </c>
      <c r="AR51">
        <v>0.46996648550724623</v>
      </c>
      <c r="AS51">
        <v>4.5456289027653884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845.17457417416324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352.95</v>
      </c>
      <c r="L52">
        <v>6.73</v>
      </c>
      <c r="M52">
        <v>61.330000000000005</v>
      </c>
      <c r="N52">
        <v>50.164392294220661</v>
      </c>
      <c r="O52">
        <v>70.849999999999994</v>
      </c>
      <c r="P52">
        <v>26.54</v>
      </c>
      <c r="Q52">
        <v>8.684171696847752</v>
      </c>
      <c r="R52">
        <v>17.91</v>
      </c>
      <c r="S52">
        <v>11.149999999999999</v>
      </c>
      <c r="T52">
        <v>0</v>
      </c>
      <c r="U52">
        <v>60.07</v>
      </c>
      <c r="V52">
        <v>4.9400000000000004</v>
      </c>
      <c r="W52">
        <v>19.100000000000001</v>
      </c>
      <c r="X52">
        <v>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27.838912000000001</v>
      </c>
      <c r="AH52">
        <v>0</v>
      </c>
      <c r="AI52">
        <v>0</v>
      </c>
      <c r="AJ52">
        <v>0</v>
      </c>
      <c r="AK52">
        <v>22.836269503546106</v>
      </c>
      <c r="AL52">
        <v>1.0071557659208261</v>
      </c>
      <c r="AM52">
        <v>0</v>
      </c>
      <c r="AN52">
        <v>0</v>
      </c>
      <c r="AO52">
        <v>0</v>
      </c>
      <c r="AP52">
        <v>1.6250400000000003</v>
      </c>
      <c r="AQ52">
        <v>0</v>
      </c>
      <c r="AR52">
        <v>0.46996648550724623</v>
      </c>
      <c r="AS52">
        <v>7.9537526018435925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799.82269787324128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298.13</v>
      </c>
      <c r="L53">
        <v>6.73</v>
      </c>
      <c r="M53">
        <v>61.330000000000005</v>
      </c>
      <c r="N53">
        <v>50.164392294220661</v>
      </c>
      <c r="O53">
        <v>70.849999999999994</v>
      </c>
      <c r="P53">
        <v>26.54</v>
      </c>
      <c r="Q53">
        <v>8.684171696847752</v>
      </c>
      <c r="R53">
        <v>17.91</v>
      </c>
      <c r="S53">
        <v>11.149999999999999</v>
      </c>
      <c r="T53">
        <v>0</v>
      </c>
      <c r="U53">
        <v>60.07</v>
      </c>
      <c r="V53">
        <v>4.9400000000000004</v>
      </c>
      <c r="W53">
        <v>19.100000000000001</v>
      </c>
      <c r="X53">
        <v>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27.838912000000001</v>
      </c>
      <c r="AH53">
        <v>0</v>
      </c>
      <c r="AI53">
        <v>0</v>
      </c>
      <c r="AJ53">
        <v>0</v>
      </c>
      <c r="AK53">
        <v>22.836269503546106</v>
      </c>
      <c r="AL53">
        <v>1.0071557659208261</v>
      </c>
      <c r="AM53">
        <v>0</v>
      </c>
      <c r="AN53">
        <v>0</v>
      </c>
      <c r="AO53">
        <v>0</v>
      </c>
      <c r="AP53">
        <v>3.517992</v>
      </c>
      <c r="AQ53">
        <v>0</v>
      </c>
      <c r="AR53">
        <v>0.46996648550724623</v>
      </c>
      <c r="AS53">
        <v>7.9537526018435925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746.89564987324127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253.89</v>
      </c>
      <c r="L54">
        <v>6.73</v>
      </c>
      <c r="M54">
        <v>61.330000000000005</v>
      </c>
      <c r="N54">
        <v>50.164392294220661</v>
      </c>
      <c r="O54">
        <v>70.849999999999994</v>
      </c>
      <c r="P54">
        <v>26.54</v>
      </c>
      <c r="Q54">
        <v>8.684171696847752</v>
      </c>
      <c r="R54">
        <v>17.91</v>
      </c>
      <c r="S54">
        <v>11.149999999999999</v>
      </c>
      <c r="T54">
        <v>0</v>
      </c>
      <c r="U54">
        <v>60.07</v>
      </c>
      <c r="V54">
        <v>4.9400000000000004</v>
      </c>
      <c r="W54">
        <v>19.100000000000001</v>
      </c>
      <c r="X54">
        <v>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27.838912000000001</v>
      </c>
      <c r="AH54">
        <v>0</v>
      </c>
      <c r="AI54">
        <v>0</v>
      </c>
      <c r="AJ54">
        <v>0</v>
      </c>
      <c r="AK54">
        <v>22.836269503546106</v>
      </c>
      <c r="AL54">
        <v>1.0071557659208261</v>
      </c>
      <c r="AM54">
        <v>0</v>
      </c>
      <c r="AN54">
        <v>0</v>
      </c>
      <c r="AO54">
        <v>0</v>
      </c>
      <c r="AP54">
        <v>3.517992</v>
      </c>
      <c r="AQ54">
        <v>0</v>
      </c>
      <c r="AR54">
        <v>0.46996648550724623</v>
      </c>
      <c r="AS54">
        <v>7.9537526018435925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702.65564987324126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204.84</v>
      </c>
      <c r="L55">
        <v>6.73</v>
      </c>
      <c r="M55">
        <v>61.330000000000005</v>
      </c>
      <c r="N55">
        <v>50.164392294220661</v>
      </c>
      <c r="O55">
        <v>70.849999999999994</v>
      </c>
      <c r="P55">
        <v>26.54</v>
      </c>
      <c r="Q55">
        <v>8.684171696847752</v>
      </c>
      <c r="R55">
        <v>17.91</v>
      </c>
      <c r="S55">
        <v>11.149999999999999</v>
      </c>
      <c r="T55">
        <v>0</v>
      </c>
      <c r="U55">
        <v>60.07</v>
      </c>
      <c r="V55">
        <v>4.9400000000000004</v>
      </c>
      <c r="W55">
        <v>19.100000000000001</v>
      </c>
      <c r="X55">
        <v>41.765095790115922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27.838912000000001</v>
      </c>
      <c r="AH55">
        <v>0</v>
      </c>
      <c r="AI55">
        <v>0</v>
      </c>
      <c r="AJ55">
        <v>0</v>
      </c>
      <c r="AK55">
        <v>22.836269503546106</v>
      </c>
      <c r="AL55">
        <v>1.0071557659208261</v>
      </c>
      <c r="AM55">
        <v>0</v>
      </c>
      <c r="AN55">
        <v>0</v>
      </c>
      <c r="AO55">
        <v>0</v>
      </c>
      <c r="AP55">
        <v>1.9456559999999998</v>
      </c>
      <c r="AQ55">
        <v>0</v>
      </c>
      <c r="AR55">
        <v>0.46996648550724623</v>
      </c>
      <c r="AS55">
        <v>7.9537526018435925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652.03840966335713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175.99</v>
      </c>
      <c r="L56">
        <v>6.73</v>
      </c>
      <c r="M56">
        <v>61.330000000000005</v>
      </c>
      <c r="N56">
        <v>50.164392294220661</v>
      </c>
      <c r="O56">
        <v>70.849999999999994</v>
      </c>
      <c r="P56">
        <v>26.54</v>
      </c>
      <c r="Q56">
        <v>8.684171696847752</v>
      </c>
      <c r="R56">
        <v>17.91</v>
      </c>
      <c r="S56">
        <v>11.149999999999999</v>
      </c>
      <c r="T56">
        <v>0</v>
      </c>
      <c r="U56">
        <v>60.07</v>
      </c>
      <c r="V56">
        <v>4.9400000000000004</v>
      </c>
      <c r="W56">
        <v>19.100000000000001</v>
      </c>
      <c r="X56">
        <v>41.765095790115922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27.838912000000001</v>
      </c>
      <c r="AH56">
        <v>0</v>
      </c>
      <c r="AI56">
        <v>0</v>
      </c>
      <c r="AJ56">
        <v>0</v>
      </c>
      <c r="AK56">
        <v>22.836269503546106</v>
      </c>
      <c r="AL56">
        <v>1.0071557659208261</v>
      </c>
      <c r="AM56">
        <v>0</v>
      </c>
      <c r="AN56">
        <v>0</v>
      </c>
      <c r="AO56">
        <v>0</v>
      </c>
      <c r="AP56">
        <v>1.9456559999999998</v>
      </c>
      <c r="AQ56">
        <v>0</v>
      </c>
      <c r="AR56">
        <v>0.46996648550724623</v>
      </c>
      <c r="AS56">
        <v>4.5456289027653884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619.78028596427885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171.18</v>
      </c>
      <c r="L57">
        <v>6.73</v>
      </c>
      <c r="M57">
        <v>61.330000000000005</v>
      </c>
      <c r="N57">
        <v>50.164392294220661</v>
      </c>
      <c r="O57">
        <v>70.849999999999994</v>
      </c>
      <c r="P57">
        <v>26.54</v>
      </c>
      <c r="Q57">
        <v>8.684171696847752</v>
      </c>
      <c r="R57">
        <v>17.91</v>
      </c>
      <c r="S57">
        <v>11.149999999999999</v>
      </c>
      <c r="T57">
        <v>0</v>
      </c>
      <c r="U57">
        <v>60.07</v>
      </c>
      <c r="V57">
        <v>4.9400000000000004</v>
      </c>
      <c r="W57">
        <v>19.100000000000001</v>
      </c>
      <c r="X57">
        <v>41.765095790115922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27.838912000000001</v>
      </c>
      <c r="AH57">
        <v>0</v>
      </c>
      <c r="AI57">
        <v>0</v>
      </c>
      <c r="AJ57">
        <v>0</v>
      </c>
      <c r="AK57">
        <v>22.836269503546106</v>
      </c>
      <c r="AL57">
        <v>1.0071557659208261</v>
      </c>
      <c r="AM57">
        <v>0</v>
      </c>
      <c r="AN57">
        <v>0</v>
      </c>
      <c r="AO57">
        <v>0</v>
      </c>
      <c r="AP57">
        <v>1.9456559999999998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612.30000347840326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186.57000000000002</v>
      </c>
      <c r="L58">
        <v>6.73</v>
      </c>
      <c r="M58">
        <v>61.330000000000005</v>
      </c>
      <c r="N58">
        <v>50.164392294220661</v>
      </c>
      <c r="O58">
        <v>70.849999999999994</v>
      </c>
      <c r="P58">
        <v>26.54</v>
      </c>
      <c r="Q58">
        <v>8.684171696847752</v>
      </c>
      <c r="R58">
        <v>17.91</v>
      </c>
      <c r="S58">
        <v>11.149999999999999</v>
      </c>
      <c r="T58">
        <v>0</v>
      </c>
      <c r="U58">
        <v>60.07</v>
      </c>
      <c r="V58">
        <v>4.9400000000000004</v>
      </c>
      <c r="W58">
        <v>19.100000000000001</v>
      </c>
      <c r="X58">
        <v>41.765095790115922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27.838912000000001</v>
      </c>
      <c r="AH58">
        <v>0</v>
      </c>
      <c r="AI58">
        <v>0</v>
      </c>
      <c r="AJ58">
        <v>0</v>
      </c>
      <c r="AK58">
        <v>22.836269503546106</v>
      </c>
      <c r="AL58">
        <v>1.0071557659208261</v>
      </c>
      <c r="AM58">
        <v>0</v>
      </c>
      <c r="AN58">
        <v>0</v>
      </c>
      <c r="AO58">
        <v>0</v>
      </c>
      <c r="AP58">
        <v>1.9456559999999998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627.69000347840313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187.53</v>
      </c>
      <c r="L59">
        <v>6.73</v>
      </c>
      <c r="M59">
        <v>61.330000000000005</v>
      </c>
      <c r="N59">
        <v>50.164392294220661</v>
      </c>
      <c r="O59">
        <v>70.849999999999994</v>
      </c>
      <c r="P59">
        <v>26.54</v>
      </c>
      <c r="Q59">
        <v>8.684171696847752</v>
      </c>
      <c r="R59">
        <v>17.91</v>
      </c>
      <c r="S59">
        <v>11.149999999999999</v>
      </c>
      <c r="T59">
        <v>0</v>
      </c>
      <c r="U59">
        <v>60.07</v>
      </c>
      <c r="V59">
        <v>4.9400000000000004</v>
      </c>
      <c r="W59">
        <v>19.100000000000001</v>
      </c>
      <c r="X59">
        <v>41.765095790115922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27.838912000000001</v>
      </c>
      <c r="AH59">
        <v>0</v>
      </c>
      <c r="AI59">
        <v>0</v>
      </c>
      <c r="AJ59">
        <v>0</v>
      </c>
      <c r="AK59">
        <v>22.836269503546106</v>
      </c>
      <c r="AL59">
        <v>1.0071557659208261</v>
      </c>
      <c r="AM59">
        <v>0</v>
      </c>
      <c r="AN59">
        <v>0</v>
      </c>
      <c r="AO59">
        <v>0</v>
      </c>
      <c r="AP59">
        <v>1.9456559999999998</v>
      </c>
      <c r="AQ59">
        <v>0</v>
      </c>
      <c r="AR59">
        <v>0.70275362318840551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628.88279061608432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204.84</v>
      </c>
      <c r="L60">
        <v>6.73</v>
      </c>
      <c r="M60">
        <v>61.330000000000005</v>
      </c>
      <c r="N60">
        <v>50.164392294220661</v>
      </c>
      <c r="O60">
        <v>70.849999999999994</v>
      </c>
      <c r="P60">
        <v>26.54</v>
      </c>
      <c r="Q60">
        <v>8.684171696847752</v>
      </c>
      <c r="R60">
        <v>17.91</v>
      </c>
      <c r="S60">
        <v>11.149999999999999</v>
      </c>
      <c r="T60">
        <v>0</v>
      </c>
      <c r="U60">
        <v>60.07</v>
      </c>
      <c r="V60">
        <v>4.9400000000000004</v>
      </c>
      <c r="W60">
        <v>19.100000000000001</v>
      </c>
      <c r="X60">
        <v>41.765095790115922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27.838912000000001</v>
      </c>
      <c r="AH60">
        <v>0</v>
      </c>
      <c r="AI60">
        <v>0</v>
      </c>
      <c r="AJ60">
        <v>0</v>
      </c>
      <c r="AK60">
        <v>22.836269503546106</v>
      </c>
      <c r="AL60">
        <v>6.6621488812392418</v>
      </c>
      <c r="AM60">
        <v>0</v>
      </c>
      <c r="AN60">
        <v>0</v>
      </c>
      <c r="AO60">
        <v>0</v>
      </c>
      <c r="AP60">
        <v>1.9456559999999998</v>
      </c>
      <c r="AQ60">
        <v>0</v>
      </c>
      <c r="AR60">
        <v>0.70275362318840551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651.84778373140273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229.85000000000002</v>
      </c>
      <c r="L61">
        <v>6.73</v>
      </c>
      <c r="M61">
        <v>61.330000000000005</v>
      </c>
      <c r="N61">
        <v>50.164392294220661</v>
      </c>
      <c r="O61">
        <v>70.849999999999994</v>
      </c>
      <c r="P61">
        <v>26.54</v>
      </c>
      <c r="Q61">
        <v>8.684171696847752</v>
      </c>
      <c r="R61">
        <v>17.91</v>
      </c>
      <c r="S61">
        <v>11.149999999999999</v>
      </c>
      <c r="T61">
        <v>0</v>
      </c>
      <c r="U61">
        <v>60.07</v>
      </c>
      <c r="V61">
        <v>4.9400000000000004</v>
      </c>
      <c r="W61">
        <v>19.100000000000001</v>
      </c>
      <c r="X61">
        <v>41.765095790115922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27.838912000000001</v>
      </c>
      <c r="AH61">
        <v>0</v>
      </c>
      <c r="AI61">
        <v>0</v>
      </c>
      <c r="AJ61">
        <v>0</v>
      </c>
      <c r="AK61">
        <v>22.836269503546106</v>
      </c>
      <c r="AL61">
        <v>30.013241824440613</v>
      </c>
      <c r="AM61">
        <v>0</v>
      </c>
      <c r="AN61">
        <v>0</v>
      </c>
      <c r="AO61">
        <v>0</v>
      </c>
      <c r="AP61">
        <v>1.9456559999999998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699.97608953692293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251</v>
      </c>
      <c r="L62">
        <v>6.73</v>
      </c>
      <c r="M62">
        <v>61.330000000000005</v>
      </c>
      <c r="N62">
        <v>50.164392294220661</v>
      </c>
      <c r="O62">
        <v>70.849999999999994</v>
      </c>
      <c r="P62">
        <v>26.54</v>
      </c>
      <c r="Q62">
        <v>8.684171696847752</v>
      </c>
      <c r="R62">
        <v>17.91</v>
      </c>
      <c r="S62">
        <v>11.149999999999999</v>
      </c>
      <c r="T62">
        <v>0</v>
      </c>
      <c r="U62">
        <v>60.07</v>
      </c>
      <c r="V62">
        <v>4.9400000000000004</v>
      </c>
      <c r="W62">
        <v>19.100000000000001</v>
      </c>
      <c r="X62">
        <v>41.765095790115922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27.838912000000001</v>
      </c>
      <c r="AH62">
        <v>0</v>
      </c>
      <c r="AI62">
        <v>0</v>
      </c>
      <c r="AJ62">
        <v>0</v>
      </c>
      <c r="AK62">
        <v>22.836269503546106</v>
      </c>
      <c r="AL62">
        <v>30.013241824440613</v>
      </c>
      <c r="AM62">
        <v>0</v>
      </c>
      <c r="AN62">
        <v>0</v>
      </c>
      <c r="AO62">
        <v>0</v>
      </c>
      <c r="AP62">
        <v>1.9456559999999998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721.1260895369229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300.84924495252147</v>
      </c>
      <c r="L63">
        <v>6.73</v>
      </c>
      <c r="M63">
        <v>61.330000000000005</v>
      </c>
      <c r="N63">
        <v>50.164392294220661</v>
      </c>
      <c r="O63">
        <v>70.849999999999994</v>
      </c>
      <c r="P63">
        <v>26.54</v>
      </c>
      <c r="Q63">
        <v>8.684171696847752</v>
      </c>
      <c r="R63">
        <v>17.91</v>
      </c>
      <c r="S63">
        <v>11.149999999999999</v>
      </c>
      <c r="T63">
        <v>0</v>
      </c>
      <c r="U63">
        <v>60.07</v>
      </c>
      <c r="V63">
        <v>4.9400000000000004</v>
      </c>
      <c r="W63">
        <v>19.100000000000001</v>
      </c>
      <c r="X63">
        <v>41.765095790115922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27.838912000000001</v>
      </c>
      <c r="AH63">
        <v>0</v>
      </c>
      <c r="AI63">
        <v>0</v>
      </c>
      <c r="AJ63">
        <v>0</v>
      </c>
      <c r="AK63">
        <v>22.836269503546106</v>
      </c>
      <c r="AL63">
        <v>30.013241824440613</v>
      </c>
      <c r="AM63">
        <v>0</v>
      </c>
      <c r="AN63">
        <v>0</v>
      </c>
      <c r="AO63">
        <v>0</v>
      </c>
      <c r="AP63">
        <v>1.9456559999999998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770.97533448944444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384.68</v>
      </c>
      <c r="L64">
        <v>6.73</v>
      </c>
      <c r="M64">
        <v>61.330000000000005</v>
      </c>
      <c r="N64">
        <v>50.164392294220661</v>
      </c>
      <c r="O64">
        <v>70.849999999999994</v>
      </c>
      <c r="P64">
        <v>26.54</v>
      </c>
      <c r="Q64">
        <v>8.684171696847752</v>
      </c>
      <c r="R64">
        <v>17.91</v>
      </c>
      <c r="S64">
        <v>11.149999999999999</v>
      </c>
      <c r="T64">
        <v>0</v>
      </c>
      <c r="U64">
        <v>60.07</v>
      </c>
      <c r="V64">
        <v>4.9400000000000004</v>
      </c>
      <c r="W64">
        <v>19.100000000000001</v>
      </c>
      <c r="X64">
        <v>41.765095790115922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27.838912000000001</v>
      </c>
      <c r="AH64">
        <v>0</v>
      </c>
      <c r="AI64">
        <v>0</v>
      </c>
      <c r="AJ64">
        <v>0</v>
      </c>
      <c r="AK64">
        <v>22.836269503546106</v>
      </c>
      <c r="AL64">
        <v>30.013241824440613</v>
      </c>
      <c r="AM64">
        <v>0</v>
      </c>
      <c r="AN64">
        <v>0</v>
      </c>
      <c r="AO64">
        <v>0</v>
      </c>
      <c r="AP64">
        <v>1.9456559999999998</v>
      </c>
      <c r="AQ64">
        <v>10.369892063492063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865.17598160041507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384.68</v>
      </c>
      <c r="L65">
        <v>6.73</v>
      </c>
      <c r="M65">
        <v>61.330000000000005</v>
      </c>
      <c r="N65">
        <v>50.164392294220661</v>
      </c>
      <c r="O65">
        <v>70.849999999999994</v>
      </c>
      <c r="P65">
        <v>26.54</v>
      </c>
      <c r="Q65">
        <v>8.684171696847752</v>
      </c>
      <c r="R65">
        <v>17.91</v>
      </c>
      <c r="S65">
        <v>11.149999999999999</v>
      </c>
      <c r="T65">
        <v>0</v>
      </c>
      <c r="U65">
        <v>60.07</v>
      </c>
      <c r="V65">
        <v>4.9400000000000004</v>
      </c>
      <c r="W65">
        <v>18.309999999999999</v>
      </c>
      <c r="X65">
        <v>41.76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27.838912000000001</v>
      </c>
      <c r="AH65">
        <v>0</v>
      </c>
      <c r="AI65">
        <v>0</v>
      </c>
      <c r="AJ65">
        <v>0</v>
      </c>
      <c r="AK65">
        <v>22.836269503546106</v>
      </c>
      <c r="AL65">
        <v>6.6621488812392418</v>
      </c>
      <c r="AM65">
        <v>0</v>
      </c>
      <c r="AN65">
        <v>0</v>
      </c>
      <c r="AO65">
        <v>0</v>
      </c>
      <c r="AP65">
        <v>2.4331680000000002</v>
      </c>
      <c r="AQ65">
        <v>10.369892063492063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841.51730486709778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408.72</v>
      </c>
      <c r="L66">
        <v>6.73</v>
      </c>
      <c r="M66">
        <v>61.330000000000005</v>
      </c>
      <c r="N66">
        <v>50.164392294220661</v>
      </c>
      <c r="O66">
        <v>70.849999999999994</v>
      </c>
      <c r="P66">
        <v>26.54</v>
      </c>
      <c r="Q66">
        <v>8.6850764872521253</v>
      </c>
      <c r="R66">
        <v>17.900000000000002</v>
      </c>
      <c r="S66">
        <v>11.15</v>
      </c>
      <c r="T66">
        <v>0</v>
      </c>
      <c r="U66">
        <v>60.07</v>
      </c>
      <c r="V66">
        <v>4.9400000000000004</v>
      </c>
      <c r="W66">
        <v>19.100000000000001</v>
      </c>
      <c r="X66">
        <v>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27.838912000000001</v>
      </c>
      <c r="AH66">
        <v>0</v>
      </c>
      <c r="AI66">
        <v>0</v>
      </c>
      <c r="AJ66">
        <v>0</v>
      </c>
      <c r="AK66">
        <v>22.836269503546106</v>
      </c>
      <c r="AL66">
        <v>1.0071557659208261</v>
      </c>
      <c r="AM66">
        <v>0</v>
      </c>
      <c r="AN66">
        <v>0</v>
      </c>
      <c r="AO66">
        <v>0</v>
      </c>
      <c r="AP66">
        <v>2.4331680000000002</v>
      </c>
      <c r="AQ66">
        <v>20.753647619047619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871.06697209773938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432.77000000000004</v>
      </c>
      <c r="L67">
        <v>6.73</v>
      </c>
      <c r="M67">
        <v>61.330000000000005</v>
      </c>
      <c r="N67">
        <v>50.164392294220661</v>
      </c>
      <c r="O67">
        <v>70.849999999999994</v>
      </c>
      <c r="P67">
        <v>26.54</v>
      </c>
      <c r="Q67">
        <v>8.6850764872521253</v>
      </c>
      <c r="R67">
        <v>17.900000000000002</v>
      </c>
      <c r="S67">
        <v>11.15</v>
      </c>
      <c r="T67">
        <v>0</v>
      </c>
      <c r="U67">
        <v>60.07</v>
      </c>
      <c r="V67">
        <v>4.9400000000000004</v>
      </c>
      <c r="W67">
        <v>19.100000000000001</v>
      </c>
      <c r="X67">
        <v>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27.838912000000001</v>
      </c>
      <c r="AH67">
        <v>0</v>
      </c>
      <c r="AI67">
        <v>0</v>
      </c>
      <c r="AJ67">
        <v>0</v>
      </c>
      <c r="AK67">
        <v>22.836269503546106</v>
      </c>
      <c r="AL67">
        <v>1.0071557659208261</v>
      </c>
      <c r="AM67">
        <v>0</v>
      </c>
      <c r="AN67">
        <v>0</v>
      </c>
      <c r="AO67">
        <v>0</v>
      </c>
      <c r="AP67">
        <v>1.572336</v>
      </c>
      <c r="AQ67">
        <v>20.753647619047619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894.25614009773926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477.65135894931069</v>
      </c>
      <c r="L68">
        <v>6.73</v>
      </c>
      <c r="M68">
        <v>61.330000000000005</v>
      </c>
      <c r="N68">
        <v>50.164392294220661</v>
      </c>
      <c r="O68">
        <v>70.849999999999994</v>
      </c>
      <c r="P68">
        <v>26.54</v>
      </c>
      <c r="Q68">
        <v>8.6850764872521253</v>
      </c>
      <c r="R68">
        <v>17.91</v>
      </c>
      <c r="S68">
        <v>11.15</v>
      </c>
      <c r="T68">
        <v>0</v>
      </c>
      <c r="U68">
        <v>60.07</v>
      </c>
      <c r="V68">
        <v>4.9400000000000004</v>
      </c>
      <c r="W68">
        <v>19.100000000000001</v>
      </c>
      <c r="X68">
        <v>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27.838912000000001</v>
      </c>
      <c r="AH68">
        <v>0</v>
      </c>
      <c r="AI68">
        <v>0</v>
      </c>
      <c r="AJ68">
        <v>0</v>
      </c>
      <c r="AK68">
        <v>22.836269503546106</v>
      </c>
      <c r="AL68">
        <v>1.0071557659208261</v>
      </c>
      <c r="AM68">
        <v>0</v>
      </c>
      <c r="AN68">
        <v>0</v>
      </c>
      <c r="AO68">
        <v>0</v>
      </c>
      <c r="AP68">
        <v>1.572336</v>
      </c>
      <c r="AQ68">
        <v>20.753647619047619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939.14749904704991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490.10894457321194</v>
      </c>
      <c r="L69">
        <v>6.73</v>
      </c>
      <c r="M69">
        <v>61.330000000000005</v>
      </c>
      <c r="N69">
        <v>50.164392294220661</v>
      </c>
      <c r="O69">
        <v>70.849999999999994</v>
      </c>
      <c r="P69">
        <v>26.54</v>
      </c>
      <c r="Q69">
        <v>8.4856078634247289</v>
      </c>
      <c r="R69">
        <v>15.7</v>
      </c>
      <c r="S69">
        <v>10.904391619661563</v>
      </c>
      <c r="T69">
        <v>0</v>
      </c>
      <c r="U69">
        <v>60.07</v>
      </c>
      <c r="V69">
        <v>4.9400000000000004</v>
      </c>
      <c r="W69">
        <v>19.100000000000001</v>
      </c>
      <c r="X69">
        <v>41.76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27.838912000000001</v>
      </c>
      <c r="AH69">
        <v>9.8775510031678966</v>
      </c>
      <c r="AI69">
        <v>0</v>
      </c>
      <c r="AJ69">
        <v>0</v>
      </c>
      <c r="AK69">
        <v>22.836269503546106</v>
      </c>
      <c r="AL69">
        <v>1.0071557659208261</v>
      </c>
      <c r="AM69">
        <v>0</v>
      </c>
      <c r="AN69">
        <v>0</v>
      </c>
      <c r="AO69">
        <v>0</v>
      </c>
      <c r="AP69">
        <v>1.572336</v>
      </c>
      <c r="AQ69">
        <v>31.123539682539683</v>
      </c>
      <c r="AR69">
        <v>0.46996648550724623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976.15897230801022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490.1</v>
      </c>
      <c r="L70">
        <v>6.73</v>
      </c>
      <c r="M70">
        <v>61.330000000000005</v>
      </c>
      <c r="N70">
        <v>50.164392294220661</v>
      </c>
      <c r="O70">
        <v>70.849999999999994</v>
      </c>
      <c r="P70">
        <v>26.54</v>
      </c>
      <c r="Q70">
        <v>8.68</v>
      </c>
      <c r="R70">
        <v>17.909999999999997</v>
      </c>
      <c r="S70">
        <v>11.15</v>
      </c>
      <c r="T70">
        <v>0</v>
      </c>
      <c r="U70">
        <v>60.07</v>
      </c>
      <c r="V70">
        <v>4.9400000000000004</v>
      </c>
      <c r="W70">
        <v>19.100000000000001</v>
      </c>
      <c r="X70">
        <v>41.76</v>
      </c>
      <c r="Y70">
        <v>0</v>
      </c>
      <c r="Z70">
        <v>0</v>
      </c>
      <c r="AA70">
        <v>0</v>
      </c>
      <c r="AB70">
        <v>1.4053113278319578</v>
      </c>
      <c r="AC70">
        <v>0</v>
      </c>
      <c r="AD70">
        <v>0</v>
      </c>
      <c r="AE70">
        <v>6.9615215745647241</v>
      </c>
      <c r="AF70">
        <v>5.9130375253549694</v>
      </c>
      <c r="AG70">
        <v>27.838912000000001</v>
      </c>
      <c r="AH70">
        <v>19.759493980992605</v>
      </c>
      <c r="AI70">
        <v>0</v>
      </c>
      <c r="AJ70">
        <v>0</v>
      </c>
      <c r="AK70">
        <v>22.836269503546106</v>
      </c>
      <c r="AL70">
        <v>1.0071557659208261</v>
      </c>
      <c r="AM70">
        <v>0</v>
      </c>
      <c r="AN70">
        <v>0</v>
      </c>
      <c r="AO70">
        <v>0</v>
      </c>
      <c r="AP70">
        <v>1.572336</v>
      </c>
      <c r="AQ70">
        <v>41.493431746031746</v>
      </c>
      <c r="AR70">
        <v>0.46996648550724623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1000.4571746208607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490.10894457321194</v>
      </c>
      <c r="L71">
        <v>6.73</v>
      </c>
      <c r="M71">
        <v>61.330000000000005</v>
      </c>
      <c r="N71">
        <v>50.164392294220661</v>
      </c>
      <c r="O71">
        <v>70.849999999999994</v>
      </c>
      <c r="P71">
        <v>26.54</v>
      </c>
      <c r="Q71">
        <v>8.68</v>
      </c>
      <c r="R71">
        <v>17.909999999999997</v>
      </c>
      <c r="S71">
        <v>11.15</v>
      </c>
      <c r="T71">
        <v>0</v>
      </c>
      <c r="U71">
        <v>60.07</v>
      </c>
      <c r="V71">
        <v>4.9400000000000004</v>
      </c>
      <c r="W71">
        <v>19.100000000000001</v>
      </c>
      <c r="X71">
        <v>41.76</v>
      </c>
      <c r="Y71">
        <v>0</v>
      </c>
      <c r="Z71">
        <v>0</v>
      </c>
      <c r="AA71">
        <v>0</v>
      </c>
      <c r="AB71">
        <v>5.5641545386346571</v>
      </c>
      <c r="AC71">
        <v>0</v>
      </c>
      <c r="AD71">
        <v>3.4038985616956858</v>
      </c>
      <c r="AE71">
        <v>6.9615215745647241</v>
      </c>
      <c r="AF71">
        <v>5.9130375253549694</v>
      </c>
      <c r="AG71">
        <v>27.838912000000001</v>
      </c>
      <c r="AH71">
        <v>26.000489968321013</v>
      </c>
      <c r="AI71">
        <v>0</v>
      </c>
      <c r="AJ71">
        <v>0</v>
      </c>
      <c r="AK71">
        <v>22.836269503546106</v>
      </c>
      <c r="AL71">
        <v>1.0071557659208261</v>
      </c>
      <c r="AM71">
        <v>0</v>
      </c>
      <c r="AN71">
        <v>0</v>
      </c>
      <c r="AO71">
        <v>0</v>
      </c>
      <c r="AP71">
        <v>1.572336</v>
      </c>
      <c r="AQ71">
        <v>41.493431746031746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1014.2698569538993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481.65000000000009</v>
      </c>
      <c r="L72">
        <v>6.73</v>
      </c>
      <c r="M72">
        <v>61.330000000000005</v>
      </c>
      <c r="N72">
        <v>50.164392294220661</v>
      </c>
      <c r="O72">
        <v>70.849999999999994</v>
      </c>
      <c r="P72">
        <v>26.54</v>
      </c>
      <c r="Q72">
        <v>8.68</v>
      </c>
      <c r="R72">
        <v>17.909999999999997</v>
      </c>
      <c r="S72">
        <v>11.15</v>
      </c>
      <c r="T72">
        <v>0</v>
      </c>
      <c r="U72">
        <v>60.07</v>
      </c>
      <c r="V72">
        <v>4.9400000000000004</v>
      </c>
      <c r="W72">
        <v>19.100000000000001</v>
      </c>
      <c r="X72">
        <v>41.76</v>
      </c>
      <c r="Y72">
        <v>0</v>
      </c>
      <c r="Z72">
        <v>0.46553272727272721</v>
      </c>
      <c r="AA72">
        <v>5.0732278481012676</v>
      </c>
      <c r="AB72">
        <v>11.123917479369839</v>
      </c>
      <c r="AC72">
        <v>0</v>
      </c>
      <c r="AD72">
        <v>6.8253656320968972</v>
      </c>
      <c r="AE72">
        <v>13.923043149129448</v>
      </c>
      <c r="AF72">
        <v>5.9130375253549694</v>
      </c>
      <c r="AG72">
        <v>27.838912000000001</v>
      </c>
      <c r="AH72">
        <v>33.400967265047512</v>
      </c>
      <c r="AI72">
        <v>0</v>
      </c>
      <c r="AJ72">
        <v>0</v>
      </c>
      <c r="AK72">
        <v>22.836269503546106</v>
      </c>
      <c r="AL72">
        <v>1.0071557659208261</v>
      </c>
      <c r="AM72">
        <v>0</v>
      </c>
      <c r="AN72">
        <v>0</v>
      </c>
      <c r="AO72">
        <v>0</v>
      </c>
      <c r="AP72">
        <v>1.572336</v>
      </c>
      <c r="AQ72">
        <v>41.493431746031746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1034.692901838489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490.1084971739657</v>
      </c>
      <c r="L73">
        <v>6.73</v>
      </c>
      <c r="M73">
        <v>61.330000000000005</v>
      </c>
      <c r="N73">
        <v>50.164392294220661</v>
      </c>
      <c r="O73">
        <v>70.849999999999994</v>
      </c>
      <c r="P73">
        <v>26.54</v>
      </c>
      <c r="Q73">
        <v>8.68</v>
      </c>
      <c r="R73">
        <v>17.909999999999997</v>
      </c>
      <c r="S73">
        <v>11.15</v>
      </c>
      <c r="T73">
        <v>0</v>
      </c>
      <c r="U73">
        <v>60.07</v>
      </c>
      <c r="V73">
        <v>4.9400000000000004</v>
      </c>
      <c r="W73">
        <v>19.100000000000001</v>
      </c>
      <c r="X73">
        <v>41.76</v>
      </c>
      <c r="Y73">
        <v>0</v>
      </c>
      <c r="Z73">
        <v>2.7536699999999992</v>
      </c>
      <c r="AA73">
        <v>10.344113924050635</v>
      </c>
      <c r="AB73">
        <v>11.123917479369839</v>
      </c>
      <c r="AC73">
        <v>4.0891181089995285</v>
      </c>
      <c r="AD73">
        <v>6.9307766843300529</v>
      </c>
      <c r="AE73">
        <v>13.923043149129448</v>
      </c>
      <c r="AF73">
        <v>11.833007099391482</v>
      </c>
      <c r="AG73">
        <v>27.838912000000001</v>
      </c>
      <c r="AH73">
        <v>41.996061668426613</v>
      </c>
      <c r="AI73">
        <v>0</v>
      </c>
      <c r="AJ73">
        <v>0</v>
      </c>
      <c r="AK73">
        <v>22.836269503546106</v>
      </c>
      <c r="AL73">
        <v>1.0071557659208261</v>
      </c>
      <c r="AM73">
        <v>0</v>
      </c>
      <c r="AN73">
        <v>0</v>
      </c>
      <c r="AO73">
        <v>0</v>
      </c>
      <c r="AP73">
        <v>1.2956400000000001</v>
      </c>
      <c r="AQ73">
        <v>41.493431746031746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1069.1433194997794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490.1084971739657</v>
      </c>
      <c r="L74">
        <v>6.73</v>
      </c>
      <c r="M74">
        <v>61.330000000000005</v>
      </c>
      <c r="N74">
        <v>50.164392294220661</v>
      </c>
      <c r="O74">
        <v>70.849999999999994</v>
      </c>
      <c r="P74">
        <v>26.54</v>
      </c>
      <c r="Q74">
        <v>8.68</v>
      </c>
      <c r="R74">
        <v>17.909999999999997</v>
      </c>
      <c r="S74">
        <v>11.15</v>
      </c>
      <c r="T74">
        <v>0</v>
      </c>
      <c r="U74">
        <v>60.07</v>
      </c>
      <c r="V74">
        <v>4.9400000000000004</v>
      </c>
      <c r="W74">
        <v>19.100000000000001</v>
      </c>
      <c r="X74">
        <v>41.76</v>
      </c>
      <c r="Y74">
        <v>0</v>
      </c>
      <c r="Z74">
        <v>5.5073399999999983</v>
      </c>
      <c r="AA74">
        <v>17.806810126582281</v>
      </c>
      <c r="AB74">
        <v>11.123917479369839</v>
      </c>
      <c r="AC74">
        <v>12.276138683838543</v>
      </c>
      <c r="AD74">
        <v>15.438327024981076</v>
      </c>
      <c r="AE74">
        <v>20.880172596517792</v>
      </c>
      <c r="AF74">
        <v>19.922707910750511</v>
      </c>
      <c r="AG74">
        <v>27.838912000000001</v>
      </c>
      <c r="AH74">
        <v>59.274089968321015</v>
      </c>
      <c r="AI74">
        <v>0</v>
      </c>
      <c r="AJ74">
        <v>0</v>
      </c>
      <c r="AK74">
        <v>22.836269503546106</v>
      </c>
      <c r="AL74">
        <v>1.0071557659208261</v>
      </c>
      <c r="AM74">
        <v>2.2265401350337584</v>
      </c>
      <c r="AN74">
        <v>0</v>
      </c>
      <c r="AO74">
        <v>0</v>
      </c>
      <c r="AP74">
        <v>1.2956400000000001</v>
      </c>
      <c r="AQ74">
        <v>41.493431746031746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1130.605655311477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463.63249372642349</v>
      </c>
      <c r="L75">
        <v>6.73</v>
      </c>
      <c r="M75">
        <v>61.330000000000005</v>
      </c>
      <c r="N75">
        <v>50.164392294220661</v>
      </c>
      <c r="O75">
        <v>70.849999999999994</v>
      </c>
      <c r="P75">
        <v>26.54</v>
      </c>
      <c r="Q75">
        <v>8.68</v>
      </c>
      <c r="R75">
        <v>17.909999999999997</v>
      </c>
      <c r="S75">
        <v>11.15</v>
      </c>
      <c r="T75">
        <v>0</v>
      </c>
      <c r="U75">
        <v>60.07</v>
      </c>
      <c r="V75">
        <v>4.9400000000000004</v>
      </c>
      <c r="W75">
        <v>19.100000000000001</v>
      </c>
      <c r="X75">
        <v>41.76</v>
      </c>
      <c r="Y75">
        <v>0</v>
      </c>
      <c r="Z75">
        <v>5.5073399999999983</v>
      </c>
      <c r="AA75">
        <v>17.806810126582281</v>
      </c>
      <c r="AB75">
        <v>11.123917479369839</v>
      </c>
      <c r="AC75">
        <v>12.276138683838543</v>
      </c>
      <c r="AD75">
        <v>15.438327024981076</v>
      </c>
      <c r="AE75">
        <v>20.880172596517792</v>
      </c>
      <c r="AF75">
        <v>19.922707910750511</v>
      </c>
      <c r="AG75">
        <v>27.838912000000001</v>
      </c>
      <c r="AH75">
        <v>59.274089968321015</v>
      </c>
      <c r="AI75">
        <v>0</v>
      </c>
      <c r="AJ75">
        <v>0</v>
      </c>
      <c r="AK75">
        <v>22.836269503546106</v>
      </c>
      <c r="AL75">
        <v>1.0071557659208261</v>
      </c>
      <c r="AM75">
        <v>2.2265401350337584</v>
      </c>
      <c r="AN75">
        <v>0</v>
      </c>
      <c r="AO75">
        <v>0</v>
      </c>
      <c r="AP75">
        <v>0.75542399999999998</v>
      </c>
      <c r="AQ75">
        <v>41.493431746031746</v>
      </c>
      <c r="AR75">
        <v>0.46996648550724623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1103.5894358639346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490.10750639444939</v>
      </c>
      <c r="L76">
        <v>5.6897347690299735</v>
      </c>
      <c r="M76">
        <v>61.330000000000005</v>
      </c>
      <c r="N76">
        <v>50.164392294220661</v>
      </c>
      <c r="O76">
        <v>70.849999999999994</v>
      </c>
      <c r="P76">
        <v>26.54</v>
      </c>
      <c r="Q76">
        <v>8.68</v>
      </c>
      <c r="R76">
        <v>17.909999999999997</v>
      </c>
      <c r="S76">
        <v>11.15</v>
      </c>
      <c r="T76">
        <v>0</v>
      </c>
      <c r="U76">
        <v>60.07</v>
      </c>
      <c r="V76">
        <v>4.9400000000000004</v>
      </c>
      <c r="W76">
        <v>19.100000000000001</v>
      </c>
      <c r="X76">
        <v>41.76</v>
      </c>
      <c r="Y76">
        <v>0</v>
      </c>
      <c r="Z76">
        <v>5.5073399999999983</v>
      </c>
      <c r="AA76">
        <v>17.806810126582281</v>
      </c>
      <c r="AB76">
        <v>11.123917479369839</v>
      </c>
      <c r="AC76">
        <v>12.276138683838543</v>
      </c>
      <c r="AD76">
        <v>15.438327024981076</v>
      </c>
      <c r="AE76">
        <v>20.880172596517792</v>
      </c>
      <c r="AF76">
        <v>19.922707910750511</v>
      </c>
      <c r="AG76">
        <v>27.838912000000001</v>
      </c>
      <c r="AH76">
        <v>59.274089968321015</v>
      </c>
      <c r="AI76">
        <v>0</v>
      </c>
      <c r="AJ76">
        <v>0</v>
      </c>
      <c r="AK76">
        <v>22.836269503546106</v>
      </c>
      <c r="AL76">
        <v>1.0071557659208261</v>
      </c>
      <c r="AM76">
        <v>2.2265401350337584</v>
      </c>
      <c r="AN76">
        <v>0</v>
      </c>
      <c r="AO76">
        <v>0</v>
      </c>
      <c r="AP76">
        <v>0.75542399999999998</v>
      </c>
      <c r="AQ76">
        <v>41.493431746031746</v>
      </c>
      <c r="AR76">
        <v>0.46996648550724623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1129.0241833009904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499.5200000000001</v>
      </c>
      <c r="L77">
        <v>7</v>
      </c>
      <c r="M77">
        <v>61.330000000000005</v>
      </c>
      <c r="N77">
        <v>50.164392294220661</v>
      </c>
      <c r="O77">
        <v>70.849999999999994</v>
      </c>
      <c r="P77">
        <v>26.54</v>
      </c>
      <c r="Q77">
        <v>8.68</v>
      </c>
      <c r="R77">
        <v>17.909999999999997</v>
      </c>
      <c r="S77">
        <v>11.15</v>
      </c>
      <c r="T77">
        <v>0</v>
      </c>
      <c r="U77">
        <v>60.07</v>
      </c>
      <c r="V77">
        <v>4.9400000000000004</v>
      </c>
      <c r="W77">
        <v>19.100000000000001</v>
      </c>
      <c r="X77">
        <v>41.76</v>
      </c>
      <c r="Y77">
        <v>0</v>
      </c>
      <c r="Z77">
        <v>5.5073399999999983</v>
      </c>
      <c r="AA77">
        <v>17.806810126582281</v>
      </c>
      <c r="AB77">
        <v>11.123917479369839</v>
      </c>
      <c r="AC77">
        <v>12.276138683838543</v>
      </c>
      <c r="AD77">
        <v>15.438327024981076</v>
      </c>
      <c r="AE77">
        <v>20.880172596517792</v>
      </c>
      <c r="AF77">
        <v>19.922707910750511</v>
      </c>
      <c r="AG77">
        <v>27.838912000000001</v>
      </c>
      <c r="AH77">
        <v>59.274089968321015</v>
      </c>
      <c r="AI77">
        <v>0</v>
      </c>
      <c r="AJ77">
        <v>0</v>
      </c>
      <c r="AK77">
        <v>22.836269503546106</v>
      </c>
      <c r="AL77">
        <v>1.0071557659208261</v>
      </c>
      <c r="AM77">
        <v>2.2265401350337584</v>
      </c>
      <c r="AN77">
        <v>0</v>
      </c>
      <c r="AO77">
        <v>0</v>
      </c>
      <c r="AP77">
        <v>0.21520800000000001</v>
      </c>
      <c r="AQ77">
        <v>41.493431746031746</v>
      </c>
      <c r="AR77">
        <v>1.8622971014492748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1140.5990567534534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</v>
      </c>
      <c r="L78">
        <v>6.73</v>
      </c>
      <c r="M78">
        <v>61.330000000000005</v>
      </c>
      <c r="N78">
        <v>50.164392294220661</v>
      </c>
      <c r="O78">
        <v>70.849999999999994</v>
      </c>
      <c r="P78">
        <v>26.54</v>
      </c>
      <c r="Q78">
        <v>8.68</v>
      </c>
      <c r="R78">
        <v>17.909999999999997</v>
      </c>
      <c r="S78">
        <v>11.15</v>
      </c>
      <c r="T78">
        <v>0</v>
      </c>
      <c r="U78">
        <v>60.07</v>
      </c>
      <c r="V78">
        <v>4.9400000000000004</v>
      </c>
      <c r="W78">
        <v>19.100000000000001</v>
      </c>
      <c r="X78">
        <v>41.76</v>
      </c>
      <c r="Y78">
        <v>0</v>
      </c>
      <c r="Z78">
        <v>5.5073399999999983</v>
      </c>
      <c r="AA78">
        <v>17.806810126582281</v>
      </c>
      <c r="AB78">
        <v>11.123917479369839</v>
      </c>
      <c r="AC78">
        <v>12.276138683838543</v>
      </c>
      <c r="AD78">
        <v>15.438327024981076</v>
      </c>
      <c r="AE78">
        <v>20.880172596517792</v>
      </c>
      <c r="AF78">
        <v>19.922707910750511</v>
      </c>
      <c r="AG78">
        <v>27.838912000000001</v>
      </c>
      <c r="AH78">
        <v>59.274089968321015</v>
      </c>
      <c r="AI78">
        <v>0</v>
      </c>
      <c r="AJ78">
        <v>0</v>
      </c>
      <c r="AK78">
        <v>22.836269503546106</v>
      </c>
      <c r="AL78">
        <v>1.0071557659208261</v>
      </c>
      <c r="AM78">
        <v>2.2265401350337584</v>
      </c>
      <c r="AN78">
        <v>0</v>
      </c>
      <c r="AO78">
        <v>0</v>
      </c>
      <c r="AP78">
        <v>0.21520800000000001</v>
      </c>
      <c r="AQ78">
        <v>41.493431746031746</v>
      </c>
      <c r="AR78">
        <v>11.191351449275357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1140.2381111012794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</v>
      </c>
      <c r="L79">
        <v>6.73</v>
      </c>
      <c r="M79">
        <v>61.330000000000005</v>
      </c>
      <c r="N79">
        <v>50.164392294220661</v>
      </c>
      <c r="O79">
        <v>70.849999999999994</v>
      </c>
      <c r="P79">
        <v>26.54</v>
      </c>
      <c r="Q79">
        <v>8.68</v>
      </c>
      <c r="R79">
        <v>17.905720677532759</v>
      </c>
      <c r="S79">
        <v>11.15</v>
      </c>
      <c r="T79">
        <v>0</v>
      </c>
      <c r="U79">
        <v>60.07</v>
      </c>
      <c r="V79">
        <v>4.9400000000000004</v>
      </c>
      <c r="W79">
        <v>19.100000000000001</v>
      </c>
      <c r="X79">
        <v>41.76</v>
      </c>
      <c r="Y79">
        <v>0</v>
      </c>
      <c r="Z79">
        <v>5.5073399999999983</v>
      </c>
      <c r="AA79">
        <v>17.806810126582281</v>
      </c>
      <c r="AB79">
        <v>11.123917479369839</v>
      </c>
      <c r="AC79">
        <v>12.276138683838543</v>
      </c>
      <c r="AD79">
        <v>10.378596517789553</v>
      </c>
      <c r="AE79">
        <v>20.880172596517792</v>
      </c>
      <c r="AF79">
        <v>19.922707910750511</v>
      </c>
      <c r="AG79">
        <v>27.838912000000001</v>
      </c>
      <c r="AH79">
        <v>49.396538965153105</v>
      </c>
      <c r="AI79">
        <v>1.6118593872741551</v>
      </c>
      <c r="AJ79">
        <v>0</v>
      </c>
      <c r="AK79">
        <v>22.836269503546106</v>
      </c>
      <c r="AL79">
        <v>1.0071557659208261</v>
      </c>
      <c r="AM79">
        <v>2.2265401350337584</v>
      </c>
      <c r="AN79">
        <v>0</v>
      </c>
      <c r="AO79">
        <v>0</v>
      </c>
      <c r="AP79">
        <v>0.21520800000000001</v>
      </c>
      <c r="AQ79">
        <v>41.493431746031746</v>
      </c>
      <c r="AR79">
        <v>11.191351449275357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1126.9084096557267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490.1</v>
      </c>
      <c r="L80">
        <v>6.73</v>
      </c>
      <c r="M80">
        <v>61.330000000000005</v>
      </c>
      <c r="N80">
        <v>50.164392294220661</v>
      </c>
      <c r="O80">
        <v>70.849999999999994</v>
      </c>
      <c r="P80">
        <v>26.54</v>
      </c>
      <c r="Q80">
        <v>8.68</v>
      </c>
      <c r="R80">
        <v>17.905720677532759</v>
      </c>
      <c r="S80">
        <v>11.15</v>
      </c>
      <c r="T80">
        <v>0</v>
      </c>
      <c r="U80">
        <v>60.07</v>
      </c>
      <c r="V80">
        <v>4.9400000000000004</v>
      </c>
      <c r="W80">
        <v>19.100000000000001</v>
      </c>
      <c r="X80">
        <v>41.76</v>
      </c>
      <c r="Y80">
        <v>0</v>
      </c>
      <c r="Z80">
        <v>2.7536699999999992</v>
      </c>
      <c r="AA80">
        <v>10.344113924050635</v>
      </c>
      <c r="AB80">
        <v>11.123917479369839</v>
      </c>
      <c r="AC80">
        <v>1.0760837128946128</v>
      </c>
      <c r="AD80">
        <v>6.8077971233913717</v>
      </c>
      <c r="AE80">
        <v>13.923043149129448</v>
      </c>
      <c r="AF80">
        <v>13.143164300202843</v>
      </c>
      <c r="AG80">
        <v>27.838912000000001</v>
      </c>
      <c r="AH80">
        <v>39.518987961985211</v>
      </c>
      <c r="AI80">
        <v>6.9920439905734471</v>
      </c>
      <c r="AJ80">
        <v>0</v>
      </c>
      <c r="AK80">
        <v>22.836269503546106</v>
      </c>
      <c r="AL80">
        <v>1.0071557659208261</v>
      </c>
      <c r="AM80">
        <v>0</v>
      </c>
      <c r="AN80">
        <v>0</v>
      </c>
      <c r="AO80">
        <v>0</v>
      </c>
      <c r="AP80">
        <v>0.21520800000000001</v>
      </c>
      <c r="AQ80">
        <v>41.493431746031746</v>
      </c>
      <c r="AR80">
        <v>11.191351449275357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1081.4606094950145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490.1</v>
      </c>
      <c r="L81">
        <v>6.73</v>
      </c>
      <c r="M81">
        <v>61.330000000000005</v>
      </c>
      <c r="N81">
        <v>50.164392294220661</v>
      </c>
      <c r="O81">
        <v>70.849999999999994</v>
      </c>
      <c r="P81">
        <v>26.54</v>
      </c>
      <c r="Q81">
        <v>8.68</v>
      </c>
      <c r="R81">
        <v>17.905720677532759</v>
      </c>
      <c r="S81">
        <v>11.15</v>
      </c>
      <c r="T81">
        <v>0</v>
      </c>
      <c r="U81">
        <v>60.07</v>
      </c>
      <c r="V81">
        <v>4.9400000000000004</v>
      </c>
      <c r="W81">
        <v>19.100000000000001</v>
      </c>
      <c r="X81">
        <v>41.76</v>
      </c>
      <c r="Y81">
        <v>0</v>
      </c>
      <c r="Z81">
        <v>0.46553272727272721</v>
      </c>
      <c r="AA81">
        <v>5.0732278481012676</v>
      </c>
      <c r="AB81">
        <v>11.123917479369839</v>
      </c>
      <c r="AC81">
        <v>0</v>
      </c>
      <c r="AD81">
        <v>3.4038985616956858</v>
      </c>
      <c r="AE81">
        <v>6.9615215745647241</v>
      </c>
      <c r="AF81">
        <v>5.9130375253549694</v>
      </c>
      <c r="AG81">
        <v>27.838912000000001</v>
      </c>
      <c r="AH81">
        <v>29.637044984160507</v>
      </c>
      <c r="AI81">
        <v>6.9920439905734471</v>
      </c>
      <c r="AJ81">
        <v>0</v>
      </c>
      <c r="AK81">
        <v>22.836269503546106</v>
      </c>
      <c r="AL81">
        <v>6.6621488812392418</v>
      </c>
      <c r="AM81">
        <v>0</v>
      </c>
      <c r="AN81">
        <v>0</v>
      </c>
      <c r="AO81">
        <v>0</v>
      </c>
      <c r="AP81">
        <v>0</v>
      </c>
      <c r="AQ81">
        <v>41.493431746031746</v>
      </c>
      <c r="AR81">
        <v>1.3967228260869562</v>
      </c>
      <c r="AS81">
        <v>1.8753464168896818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1040.9931690366402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490.1</v>
      </c>
      <c r="L82">
        <v>6.73</v>
      </c>
      <c r="M82">
        <v>61.330000000000005</v>
      </c>
      <c r="N82">
        <v>50.164392294220661</v>
      </c>
      <c r="O82">
        <v>70.849999999999994</v>
      </c>
      <c r="P82">
        <v>26.54</v>
      </c>
      <c r="Q82">
        <v>8.68</v>
      </c>
      <c r="R82">
        <v>17.905720677532759</v>
      </c>
      <c r="S82">
        <v>11.15</v>
      </c>
      <c r="T82">
        <v>0</v>
      </c>
      <c r="U82">
        <v>60.07</v>
      </c>
      <c r="V82">
        <v>4.9400000000000004</v>
      </c>
      <c r="W82">
        <v>19.100000000000001</v>
      </c>
      <c r="X82">
        <v>41.76</v>
      </c>
      <c r="Y82">
        <v>0</v>
      </c>
      <c r="Z82">
        <v>0</v>
      </c>
      <c r="AA82">
        <v>0</v>
      </c>
      <c r="AB82">
        <v>5.5641545386346571</v>
      </c>
      <c r="AC82">
        <v>0</v>
      </c>
      <c r="AD82">
        <v>0</v>
      </c>
      <c r="AE82">
        <v>6.9615215745647241</v>
      </c>
      <c r="AF82">
        <v>5.9130375253549694</v>
      </c>
      <c r="AG82">
        <v>27.838912000000001</v>
      </c>
      <c r="AH82">
        <v>19.759493980992605</v>
      </c>
      <c r="AI82">
        <v>6.9920439905734471</v>
      </c>
      <c r="AJ82">
        <v>0</v>
      </c>
      <c r="AK82">
        <v>22.836269503546106</v>
      </c>
      <c r="AL82">
        <v>30.013241824440613</v>
      </c>
      <c r="AM82">
        <v>0</v>
      </c>
      <c r="AN82">
        <v>0</v>
      </c>
      <c r="AO82">
        <v>0</v>
      </c>
      <c r="AP82">
        <v>0</v>
      </c>
      <c r="AQ82">
        <v>41.493431746031746</v>
      </c>
      <c r="AR82">
        <v>0.46996648550724623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1039.0375325582891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490.10750639444939</v>
      </c>
      <c r="L83">
        <v>6.73</v>
      </c>
      <c r="M83">
        <v>61.330000000000005</v>
      </c>
      <c r="N83">
        <v>50.164392294220661</v>
      </c>
      <c r="O83">
        <v>70.849999999999994</v>
      </c>
      <c r="P83">
        <v>26.54</v>
      </c>
      <c r="Q83">
        <v>8.68</v>
      </c>
      <c r="R83">
        <v>17.91</v>
      </c>
      <c r="S83">
        <v>11.15</v>
      </c>
      <c r="T83">
        <v>0</v>
      </c>
      <c r="U83">
        <v>58.401000000000003</v>
      </c>
      <c r="V83">
        <v>4.9400000000000004</v>
      </c>
      <c r="W83">
        <v>19.100000000000001</v>
      </c>
      <c r="X83">
        <v>41.76</v>
      </c>
      <c r="Y83">
        <v>0</v>
      </c>
      <c r="Z83">
        <v>0</v>
      </c>
      <c r="AA83">
        <v>0</v>
      </c>
      <c r="AB83">
        <v>5.5641545386346571</v>
      </c>
      <c r="AC83">
        <v>0</v>
      </c>
      <c r="AD83">
        <v>0</v>
      </c>
      <c r="AE83">
        <v>6.9615215745647241</v>
      </c>
      <c r="AF83">
        <v>5.9130375253549694</v>
      </c>
      <c r="AG83">
        <v>27.838912000000001</v>
      </c>
      <c r="AH83">
        <v>9.8775510031678966</v>
      </c>
      <c r="AI83">
        <v>6.9920439905734471</v>
      </c>
      <c r="AJ83">
        <v>0</v>
      </c>
      <c r="AK83">
        <v>22.836269503546106</v>
      </c>
      <c r="AL83">
        <v>30.013241824440613</v>
      </c>
      <c r="AM83">
        <v>0</v>
      </c>
      <c r="AN83">
        <v>0</v>
      </c>
      <c r="AO83">
        <v>0</v>
      </c>
      <c r="AP83">
        <v>0.86522399999999999</v>
      </c>
      <c r="AQ83">
        <v>41.493431746031746</v>
      </c>
      <c r="AR83">
        <v>0.46996648550724623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1028.3635992973809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490.10750639444939</v>
      </c>
      <c r="L84">
        <v>6.73</v>
      </c>
      <c r="M84">
        <v>61.330000000000005</v>
      </c>
      <c r="N84">
        <v>50.164392294220661</v>
      </c>
      <c r="O84">
        <v>70.849999999999994</v>
      </c>
      <c r="P84">
        <v>26.54</v>
      </c>
      <c r="Q84">
        <v>8.68</v>
      </c>
      <c r="R84">
        <v>17.91</v>
      </c>
      <c r="S84">
        <v>11.15</v>
      </c>
      <c r="T84">
        <v>0</v>
      </c>
      <c r="U84">
        <v>58.401000000000003</v>
      </c>
      <c r="V84">
        <v>4.9400000000000004</v>
      </c>
      <c r="W84">
        <v>19.100000000000001</v>
      </c>
      <c r="X84">
        <v>41.76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27.838912000000001</v>
      </c>
      <c r="AH84">
        <v>0</v>
      </c>
      <c r="AI84">
        <v>6.9920439905734471</v>
      </c>
      <c r="AJ84">
        <v>0</v>
      </c>
      <c r="AK84">
        <v>22.836269503546106</v>
      </c>
      <c r="AL84">
        <v>30.013241824440613</v>
      </c>
      <c r="AM84">
        <v>0</v>
      </c>
      <c r="AN84">
        <v>0</v>
      </c>
      <c r="AO84">
        <v>0</v>
      </c>
      <c r="AP84">
        <v>0.86522399999999999</v>
      </c>
      <c r="AQ84">
        <v>41.493431746031746</v>
      </c>
      <c r="AR84">
        <v>0.46996648550724623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1012.9218937555785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490.10750639444939</v>
      </c>
      <c r="L85">
        <v>6.73</v>
      </c>
      <c r="M85">
        <v>61.330000000000005</v>
      </c>
      <c r="N85">
        <v>50.164392294220661</v>
      </c>
      <c r="O85">
        <v>70.849999999999994</v>
      </c>
      <c r="P85">
        <v>26.54</v>
      </c>
      <c r="Q85">
        <v>8.68</v>
      </c>
      <c r="R85">
        <v>17.91</v>
      </c>
      <c r="S85">
        <v>11.15</v>
      </c>
      <c r="T85">
        <v>0</v>
      </c>
      <c r="U85">
        <v>58.401000000000003</v>
      </c>
      <c r="V85">
        <v>4.9400000000000004</v>
      </c>
      <c r="W85">
        <v>19.100000000000001</v>
      </c>
      <c r="X85">
        <v>41.76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27.838912000000001</v>
      </c>
      <c r="AH85">
        <v>0</v>
      </c>
      <c r="AI85">
        <v>6.9920439905734471</v>
      </c>
      <c r="AJ85">
        <v>0</v>
      </c>
      <c r="AK85">
        <v>22.836269503546106</v>
      </c>
      <c r="AL85">
        <v>20.008827882960411</v>
      </c>
      <c r="AM85">
        <v>0</v>
      </c>
      <c r="AN85">
        <v>0</v>
      </c>
      <c r="AO85">
        <v>0</v>
      </c>
      <c r="AP85">
        <v>0.86522399999999999</v>
      </c>
      <c r="AQ85">
        <v>41.493431746031746</v>
      </c>
      <c r="AR85">
        <v>4.6645271739130409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1007.1120405025041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490.10750639444939</v>
      </c>
      <c r="L86">
        <v>6.73</v>
      </c>
      <c r="M86">
        <v>61.330000000000005</v>
      </c>
      <c r="N86">
        <v>50.164392294220661</v>
      </c>
      <c r="O86">
        <v>70.849999999999994</v>
      </c>
      <c r="P86">
        <v>26.54</v>
      </c>
      <c r="Q86">
        <v>8.68</v>
      </c>
      <c r="R86">
        <v>17.91</v>
      </c>
      <c r="S86">
        <v>11.15</v>
      </c>
      <c r="T86">
        <v>0</v>
      </c>
      <c r="U86">
        <v>58.401000000000003</v>
      </c>
      <c r="V86">
        <v>4.9400000000000004</v>
      </c>
      <c r="W86">
        <v>19.100000000000001</v>
      </c>
      <c r="X86">
        <v>41.76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27.838912000000001</v>
      </c>
      <c r="AH86">
        <v>0</v>
      </c>
      <c r="AI86">
        <v>1.502059701492537</v>
      </c>
      <c r="AJ86">
        <v>0</v>
      </c>
      <c r="AK86">
        <v>22.836269503546106</v>
      </c>
      <c r="AL86">
        <v>4.9984767641996548</v>
      </c>
      <c r="AM86">
        <v>0</v>
      </c>
      <c r="AN86">
        <v>0</v>
      </c>
      <c r="AO86">
        <v>0</v>
      </c>
      <c r="AP86">
        <v>0.86522399999999999</v>
      </c>
      <c r="AQ86">
        <v>41.160707936507933</v>
      </c>
      <c r="AR86">
        <v>4.6645271739130409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986.27898128513857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490.10750639444939</v>
      </c>
      <c r="L87">
        <v>6.73</v>
      </c>
      <c r="M87">
        <v>61.330000000000005</v>
      </c>
      <c r="N87">
        <v>50.164392294220661</v>
      </c>
      <c r="O87">
        <v>70.849999999999994</v>
      </c>
      <c r="P87">
        <v>26.54</v>
      </c>
      <c r="Q87">
        <v>8.68</v>
      </c>
      <c r="R87">
        <v>18.024279822335025</v>
      </c>
      <c r="S87">
        <v>11.15</v>
      </c>
      <c r="T87">
        <v>0</v>
      </c>
      <c r="U87">
        <v>58.401000000000003</v>
      </c>
      <c r="V87">
        <v>4.9400000000000004</v>
      </c>
      <c r="W87">
        <v>19.100000000000001</v>
      </c>
      <c r="X87">
        <v>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27.838912000000001</v>
      </c>
      <c r="AH87">
        <v>0</v>
      </c>
      <c r="AI87">
        <v>0</v>
      </c>
      <c r="AJ87">
        <v>0</v>
      </c>
      <c r="AK87">
        <v>22.836269503546106</v>
      </c>
      <c r="AL87">
        <v>1.0071557659208261</v>
      </c>
      <c r="AM87">
        <v>0</v>
      </c>
      <c r="AN87">
        <v>0</v>
      </c>
      <c r="AO87">
        <v>0</v>
      </c>
      <c r="AP87">
        <v>0.86522399999999999</v>
      </c>
      <c r="AQ87">
        <v>41.160707936507933</v>
      </c>
      <c r="AR87">
        <v>4.6645271739130409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980.89988040770243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490.10750639444939</v>
      </c>
      <c r="L88">
        <v>6.73</v>
      </c>
      <c r="M88">
        <v>61.330000000000005</v>
      </c>
      <c r="N88">
        <v>50.164392294220661</v>
      </c>
      <c r="O88">
        <v>70.849999999999994</v>
      </c>
      <c r="P88">
        <v>26.54</v>
      </c>
      <c r="Q88">
        <v>8.68</v>
      </c>
      <c r="R88">
        <v>17.905720677532759</v>
      </c>
      <c r="S88">
        <v>11.15</v>
      </c>
      <c r="T88">
        <v>0</v>
      </c>
      <c r="U88">
        <v>58.401000000000003</v>
      </c>
      <c r="V88">
        <v>4.9400000000000004</v>
      </c>
      <c r="W88">
        <v>19.100000000000001</v>
      </c>
      <c r="X88">
        <v>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27.838912000000001</v>
      </c>
      <c r="AH88">
        <v>0</v>
      </c>
      <c r="AI88">
        <v>0</v>
      </c>
      <c r="AJ88">
        <v>0</v>
      </c>
      <c r="AK88">
        <v>22.836269503546106</v>
      </c>
      <c r="AL88">
        <v>1.0071557659208261</v>
      </c>
      <c r="AM88">
        <v>0</v>
      </c>
      <c r="AN88">
        <v>0</v>
      </c>
      <c r="AO88">
        <v>0</v>
      </c>
      <c r="AP88">
        <v>0.86522399999999999</v>
      </c>
      <c r="AQ88">
        <v>41.160707936507933</v>
      </c>
      <c r="AR88">
        <v>4.6645271739130409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980.78132126290006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490.10750639444939</v>
      </c>
      <c r="L89">
        <v>6.73</v>
      </c>
      <c r="M89">
        <v>61.330000000000005</v>
      </c>
      <c r="N89">
        <v>50.164392294220661</v>
      </c>
      <c r="O89">
        <v>70.849999999999994</v>
      </c>
      <c r="P89">
        <v>26.54</v>
      </c>
      <c r="Q89">
        <v>8.68</v>
      </c>
      <c r="R89">
        <v>17.905720677532759</v>
      </c>
      <c r="S89">
        <v>11.15</v>
      </c>
      <c r="T89">
        <v>0</v>
      </c>
      <c r="U89">
        <v>58.401000000000003</v>
      </c>
      <c r="V89">
        <v>4.9400000000000004</v>
      </c>
      <c r="W89">
        <v>19.100000000000001</v>
      </c>
      <c r="X89">
        <v>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27.838912000000001</v>
      </c>
      <c r="AH89">
        <v>0</v>
      </c>
      <c r="AI89">
        <v>0</v>
      </c>
      <c r="AJ89">
        <v>0</v>
      </c>
      <c r="AK89">
        <v>22.836269503546106</v>
      </c>
      <c r="AL89">
        <v>1.0071557659208261</v>
      </c>
      <c r="AM89">
        <v>0</v>
      </c>
      <c r="AN89">
        <v>0</v>
      </c>
      <c r="AO89">
        <v>0</v>
      </c>
      <c r="AP89">
        <v>0.86522399999999999</v>
      </c>
      <c r="AQ89">
        <v>41.160707936507933</v>
      </c>
      <c r="AR89">
        <v>4.6645271739130409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980.78132126290006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490.10774788162388</v>
      </c>
      <c r="L90">
        <v>6.73</v>
      </c>
      <c r="M90">
        <v>61.330000000000005</v>
      </c>
      <c r="N90">
        <v>50.164392294220661</v>
      </c>
      <c r="O90">
        <v>70.849999999999994</v>
      </c>
      <c r="P90">
        <v>25.938024070688609</v>
      </c>
      <c r="Q90">
        <v>8.68</v>
      </c>
      <c r="R90">
        <v>17.905720677532759</v>
      </c>
      <c r="S90">
        <v>11.15</v>
      </c>
      <c r="T90">
        <v>0</v>
      </c>
      <c r="U90">
        <v>58.401000000000003</v>
      </c>
      <c r="V90">
        <v>4.9400000000000004</v>
      </c>
      <c r="W90">
        <v>19.100000000000001</v>
      </c>
      <c r="X90">
        <v>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27.838912000000001</v>
      </c>
      <c r="AH90">
        <v>0</v>
      </c>
      <c r="AI90">
        <v>0</v>
      </c>
      <c r="AJ90">
        <v>0</v>
      </c>
      <c r="AK90">
        <v>22.836269503546106</v>
      </c>
      <c r="AL90">
        <v>1.0071557659208261</v>
      </c>
      <c r="AM90">
        <v>0</v>
      </c>
      <c r="AN90">
        <v>0</v>
      </c>
      <c r="AO90">
        <v>0</v>
      </c>
      <c r="AP90">
        <v>0.86522399999999999</v>
      </c>
      <c r="AQ90">
        <v>41.160707936507933</v>
      </c>
      <c r="AR90">
        <v>4.6645271739130409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980.17958682076312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490.10768941117396</v>
      </c>
      <c r="L91">
        <v>6.73</v>
      </c>
      <c r="M91">
        <v>61.330000000000005</v>
      </c>
      <c r="N91">
        <v>50.164392294220661</v>
      </c>
      <c r="O91">
        <v>70.849999999999994</v>
      </c>
      <c r="P91">
        <v>25.938024070688609</v>
      </c>
      <c r="Q91">
        <v>8.68</v>
      </c>
      <c r="R91">
        <v>17.905720677532759</v>
      </c>
      <c r="S91">
        <v>11.15</v>
      </c>
      <c r="T91">
        <v>0</v>
      </c>
      <c r="U91">
        <v>58.401000000000003</v>
      </c>
      <c r="V91">
        <v>4.9400000000000004</v>
      </c>
      <c r="W91">
        <v>19.100000000000001</v>
      </c>
      <c r="X91">
        <v>41.765095790115922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27.838912000000001</v>
      </c>
      <c r="AH91">
        <v>0</v>
      </c>
      <c r="AI91">
        <v>0</v>
      </c>
      <c r="AJ91">
        <v>0</v>
      </c>
      <c r="AK91">
        <v>22.836269503546106</v>
      </c>
      <c r="AL91">
        <v>1.0071557659208261</v>
      </c>
      <c r="AM91">
        <v>0</v>
      </c>
      <c r="AN91">
        <v>0</v>
      </c>
      <c r="AO91">
        <v>0</v>
      </c>
      <c r="AP91">
        <v>0.86522399999999999</v>
      </c>
      <c r="AQ91">
        <v>41.160707936507933</v>
      </c>
      <c r="AR91">
        <v>4.6645271739130409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980.18462414042915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490.10787967458765</v>
      </c>
      <c r="L92">
        <v>6.73</v>
      </c>
      <c r="M92">
        <v>61.330000000000005</v>
      </c>
      <c r="N92">
        <v>50.164392294220661</v>
      </c>
      <c r="O92">
        <v>70.849999999999994</v>
      </c>
      <c r="P92">
        <v>25.37</v>
      </c>
      <c r="Q92">
        <v>8.68</v>
      </c>
      <c r="R92">
        <v>17.905720677532759</v>
      </c>
      <c r="S92">
        <v>11.15</v>
      </c>
      <c r="T92">
        <v>0</v>
      </c>
      <c r="U92">
        <v>58.401000000000003</v>
      </c>
      <c r="V92">
        <v>4.9400000000000004</v>
      </c>
      <c r="W92">
        <v>19.100000000000001</v>
      </c>
      <c r="X92">
        <v>41.765095790115922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27.838912000000001</v>
      </c>
      <c r="AH92">
        <v>0</v>
      </c>
      <c r="AI92">
        <v>0</v>
      </c>
      <c r="AJ92">
        <v>0</v>
      </c>
      <c r="AK92">
        <v>22.836269503546106</v>
      </c>
      <c r="AL92">
        <v>1.0071557659208261</v>
      </c>
      <c r="AM92">
        <v>0</v>
      </c>
      <c r="AN92">
        <v>0</v>
      </c>
      <c r="AO92">
        <v>0</v>
      </c>
      <c r="AP92">
        <v>0.86522399999999999</v>
      </c>
      <c r="AQ92">
        <v>31.123539682539683</v>
      </c>
      <c r="AR92">
        <v>4.6645271739130409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969.57962207918592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490.09999999999991</v>
      </c>
      <c r="L93">
        <v>6.73</v>
      </c>
      <c r="M93">
        <v>61.330000000000005</v>
      </c>
      <c r="N93">
        <v>50.164392294220661</v>
      </c>
      <c r="O93">
        <v>70.849999999999994</v>
      </c>
      <c r="P93">
        <v>25.37</v>
      </c>
      <c r="Q93">
        <v>8.68</v>
      </c>
      <c r="R93">
        <v>17.905720677532759</v>
      </c>
      <c r="S93">
        <v>11.15</v>
      </c>
      <c r="T93">
        <v>0</v>
      </c>
      <c r="U93">
        <v>58.401000000000003</v>
      </c>
      <c r="V93">
        <v>4.9400000000000004</v>
      </c>
      <c r="W93">
        <v>19.100000000000001</v>
      </c>
      <c r="X93">
        <v>41.76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27.838912000000001</v>
      </c>
      <c r="AH93">
        <v>0</v>
      </c>
      <c r="AI93">
        <v>0</v>
      </c>
      <c r="AJ93">
        <v>0</v>
      </c>
      <c r="AK93">
        <v>22.836269503546106</v>
      </c>
      <c r="AL93">
        <v>1.0071557659208261</v>
      </c>
      <c r="AM93">
        <v>0</v>
      </c>
      <c r="AN93">
        <v>0</v>
      </c>
      <c r="AO93">
        <v>0</v>
      </c>
      <c r="AP93">
        <v>0.86522399999999999</v>
      </c>
      <c r="AQ93">
        <v>31.123539682539683</v>
      </c>
      <c r="AR93">
        <v>4.6645271739130409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969.56664661448235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490.1</v>
      </c>
      <c r="L94">
        <v>6.73</v>
      </c>
      <c r="M94">
        <v>61.330000000000005</v>
      </c>
      <c r="N94">
        <v>50.164392294220661</v>
      </c>
      <c r="O94">
        <v>70.849999999999994</v>
      </c>
      <c r="P94">
        <v>24.798024061827746</v>
      </c>
      <c r="Q94">
        <v>8.68</v>
      </c>
      <c r="R94">
        <v>17.905720677532759</v>
      </c>
      <c r="S94">
        <v>11.15</v>
      </c>
      <c r="T94">
        <v>0</v>
      </c>
      <c r="U94">
        <v>58.401000000000003</v>
      </c>
      <c r="V94">
        <v>4.9400000000000004</v>
      </c>
      <c r="W94">
        <v>19.100000000000001</v>
      </c>
      <c r="X94">
        <v>41.76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27.838912000000001</v>
      </c>
      <c r="AH94">
        <v>0</v>
      </c>
      <c r="AI94">
        <v>0</v>
      </c>
      <c r="AJ94">
        <v>0</v>
      </c>
      <c r="AK94">
        <v>22.836269503546106</v>
      </c>
      <c r="AL94">
        <v>1.0071557659208261</v>
      </c>
      <c r="AM94">
        <v>0</v>
      </c>
      <c r="AN94">
        <v>0</v>
      </c>
      <c r="AO94">
        <v>0</v>
      </c>
      <c r="AP94">
        <v>0.86522399999999999</v>
      </c>
      <c r="AQ94">
        <v>31.123539682539683</v>
      </c>
      <c r="AR94">
        <v>4.6645271739130409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968.99467067631019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490.10842689867434</v>
      </c>
      <c r="L95">
        <v>6.73</v>
      </c>
      <c r="M95">
        <v>61.330000000000005</v>
      </c>
      <c r="N95">
        <v>50.164392294220661</v>
      </c>
      <c r="O95">
        <v>70.849999999999994</v>
      </c>
      <c r="P95">
        <v>23.94</v>
      </c>
      <c r="Q95">
        <v>8.68</v>
      </c>
      <c r="R95">
        <v>17.905720677532759</v>
      </c>
      <c r="S95">
        <v>11.15</v>
      </c>
      <c r="T95">
        <v>0</v>
      </c>
      <c r="U95">
        <v>58.401000000000003</v>
      </c>
      <c r="V95">
        <v>4.9400000000000004</v>
      </c>
      <c r="W95">
        <v>19.100000000000001</v>
      </c>
      <c r="X95">
        <v>41.765095790115922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27.838912000000001</v>
      </c>
      <c r="AH95">
        <v>0</v>
      </c>
      <c r="AI95">
        <v>0</v>
      </c>
      <c r="AJ95">
        <v>0</v>
      </c>
      <c r="AK95">
        <v>22.836269503546106</v>
      </c>
      <c r="AL95">
        <v>1.0071557659208261</v>
      </c>
      <c r="AM95">
        <v>0</v>
      </c>
      <c r="AN95">
        <v>0</v>
      </c>
      <c r="AO95">
        <v>0</v>
      </c>
      <c r="AP95">
        <v>0.86522399999999999</v>
      </c>
      <c r="AQ95">
        <v>31.123539682539683</v>
      </c>
      <c r="AR95">
        <v>4.6645271739130409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968.15016930327272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461.61861550234227</v>
      </c>
      <c r="L96">
        <v>6.73</v>
      </c>
      <c r="M96">
        <v>61.330000000000005</v>
      </c>
      <c r="N96">
        <v>50.164392294220661</v>
      </c>
      <c r="O96">
        <v>70.849999999999994</v>
      </c>
      <c r="P96">
        <v>23.94</v>
      </c>
      <c r="Q96">
        <v>8.68</v>
      </c>
      <c r="R96">
        <v>17.905720677532759</v>
      </c>
      <c r="S96">
        <v>11.15</v>
      </c>
      <c r="T96">
        <v>0</v>
      </c>
      <c r="U96">
        <v>58.401000000000003</v>
      </c>
      <c r="V96">
        <v>4.9400000000000004</v>
      </c>
      <c r="W96">
        <v>19.100000000000001</v>
      </c>
      <c r="X96">
        <v>41.76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27.838912000000001</v>
      </c>
      <c r="AH96">
        <v>0</v>
      </c>
      <c r="AI96">
        <v>0</v>
      </c>
      <c r="AJ96">
        <v>0</v>
      </c>
      <c r="AK96">
        <v>22.836269503546106</v>
      </c>
      <c r="AL96">
        <v>1.0071557659208261</v>
      </c>
      <c r="AM96">
        <v>0</v>
      </c>
      <c r="AN96">
        <v>0</v>
      </c>
      <c r="AO96">
        <v>0</v>
      </c>
      <c r="AP96">
        <v>0.86522399999999999</v>
      </c>
      <c r="AQ96">
        <v>10.078758730158729</v>
      </c>
      <c r="AR96">
        <v>4.6645271739130409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918.61048116444374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413.53868450343367</v>
      </c>
      <c r="L97">
        <v>6.73</v>
      </c>
      <c r="M97">
        <v>61.330000000000005</v>
      </c>
      <c r="N97">
        <v>50.164392294220661</v>
      </c>
      <c r="O97">
        <v>70.849999999999994</v>
      </c>
      <c r="P97">
        <v>23.94</v>
      </c>
      <c r="Q97">
        <v>8.68</v>
      </c>
      <c r="R97">
        <v>17.905720677532759</v>
      </c>
      <c r="S97">
        <v>11.15</v>
      </c>
      <c r="T97">
        <v>0</v>
      </c>
      <c r="U97">
        <v>58.401000000000003</v>
      </c>
      <c r="V97">
        <v>4.9400000000000004</v>
      </c>
      <c r="W97">
        <v>19.100000000000001</v>
      </c>
      <c r="X97">
        <v>41.76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27.838912000000001</v>
      </c>
      <c r="AH97">
        <v>0</v>
      </c>
      <c r="AI97">
        <v>0</v>
      </c>
      <c r="AJ97">
        <v>0</v>
      </c>
      <c r="AK97">
        <v>22.836269503546106</v>
      </c>
      <c r="AL97">
        <v>1.0071557659208261</v>
      </c>
      <c r="AM97">
        <v>0</v>
      </c>
      <c r="AN97">
        <v>0</v>
      </c>
      <c r="AO97">
        <v>0</v>
      </c>
      <c r="AP97">
        <v>0.86522399999999999</v>
      </c>
      <c r="AQ97">
        <v>0</v>
      </c>
      <c r="AR97">
        <v>2.8022300724637672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858.58949433392718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365.45</v>
      </c>
      <c r="L98">
        <v>6.73</v>
      </c>
      <c r="M98">
        <v>61.330000000000005</v>
      </c>
      <c r="N98">
        <v>50.164392294220661</v>
      </c>
      <c r="O98">
        <v>70.849999999999994</v>
      </c>
      <c r="P98">
        <v>23.94</v>
      </c>
      <c r="Q98">
        <v>8.68</v>
      </c>
      <c r="R98">
        <v>17.905720677532759</v>
      </c>
      <c r="S98">
        <v>11.15</v>
      </c>
      <c r="T98">
        <v>0</v>
      </c>
      <c r="U98">
        <v>58.401000000000003</v>
      </c>
      <c r="V98">
        <v>4.9400000000000004</v>
      </c>
      <c r="W98">
        <v>19.100000000000001</v>
      </c>
      <c r="X98">
        <v>41.765095790115922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27.838912000000001</v>
      </c>
      <c r="AH98">
        <v>0</v>
      </c>
      <c r="AI98">
        <v>0</v>
      </c>
      <c r="AJ98">
        <v>0</v>
      </c>
      <c r="AK98">
        <v>22.836269503546106</v>
      </c>
      <c r="AL98">
        <v>1.0071557659208261</v>
      </c>
      <c r="AM98">
        <v>0</v>
      </c>
      <c r="AN98">
        <v>0</v>
      </c>
      <c r="AO98">
        <v>0</v>
      </c>
      <c r="AP98">
        <v>0.86522399999999999</v>
      </c>
      <c r="AQ98">
        <v>0</v>
      </c>
      <c r="AR98">
        <v>2.8022300724637672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810.50590562060938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8.7380786384263427</v>
      </c>
      <c r="L99">
        <f t="shared" si="2"/>
        <v>0.13989270175053625</v>
      </c>
      <c r="M99">
        <f t="shared" si="2"/>
        <v>1.4405199999999989</v>
      </c>
      <c r="N99">
        <f t="shared" si="2"/>
        <v>1.203945415061296</v>
      </c>
      <c r="O99">
        <f t="shared" si="2"/>
        <v>1.7004000000000026</v>
      </c>
      <c r="P99">
        <f t="shared" si="2"/>
        <v>0.63277601805080075</v>
      </c>
      <c r="Q99">
        <f t="shared" si="2"/>
        <v>0.18153412753123133</v>
      </c>
      <c r="R99">
        <f t="shared" si="2"/>
        <v>0.32716133616925397</v>
      </c>
      <c r="S99">
        <f t="shared" si="2"/>
        <v>0.23169927556613609</v>
      </c>
      <c r="T99">
        <f t="shared" si="2"/>
        <v>0</v>
      </c>
      <c r="U99">
        <f t="shared" si="2"/>
        <v>1.3325776123004194</v>
      </c>
      <c r="V99">
        <f t="shared" si="2"/>
        <v>0.11869488342523461</v>
      </c>
      <c r="W99">
        <f t="shared" si="2"/>
        <v>0.45830499999999924</v>
      </c>
      <c r="X99">
        <f t="shared" si="2"/>
        <v>1.0020646360585741</v>
      </c>
      <c r="Y99">
        <f t="shared" si="2"/>
        <v>0</v>
      </c>
      <c r="Z99">
        <f t="shared" si="2"/>
        <v>1.928557159090909E-2</v>
      </c>
      <c r="AA99">
        <f t="shared" si="2"/>
        <v>5.3483022151898742E-2</v>
      </c>
      <c r="AB99">
        <f t="shared" si="2"/>
        <v>6.188749549887472E-2</v>
      </c>
      <c r="AC99">
        <f t="shared" si="2"/>
        <v>4.0325688118423124E-2</v>
      </c>
      <c r="AD99">
        <f t="shared" si="2"/>
        <v>5.4258143073429223E-2</v>
      </c>
      <c r="AE99">
        <f t="shared" si="2"/>
        <v>0.14617877668432996</v>
      </c>
      <c r="AF99">
        <f t="shared" si="2"/>
        <v>0.1905169599391483</v>
      </c>
      <c r="AG99">
        <f t="shared" si="2"/>
        <v>0.66813388800000051</v>
      </c>
      <c r="AH99">
        <f t="shared" si="2"/>
        <v>0.27997740443505809</v>
      </c>
      <c r="AI99">
        <f t="shared" si="2"/>
        <v>2.2533091516103693E-2</v>
      </c>
      <c r="AJ99">
        <f t="shared" si="2"/>
        <v>0</v>
      </c>
      <c r="AK99">
        <f t="shared" si="2"/>
        <v>0.54807046808510729</v>
      </c>
      <c r="AL99">
        <f t="shared" si="2"/>
        <v>0.12800576764199642</v>
      </c>
      <c r="AM99">
        <f t="shared" si="2"/>
        <v>1.0019430607651912E-2</v>
      </c>
      <c r="AN99">
        <f t="shared" si="2"/>
        <v>0</v>
      </c>
      <c r="AO99">
        <f t="shared" si="2"/>
        <v>0</v>
      </c>
      <c r="AP99">
        <f t="shared" si="2"/>
        <v>3.2492016000000012E-2</v>
      </c>
      <c r="AQ99">
        <f t="shared" si="2"/>
        <v>0.37799157698412705</v>
      </c>
      <c r="AR99">
        <f t="shared" si="2"/>
        <v>6.0572970108695653E-2</v>
      </c>
      <c r="AS99">
        <f t="shared" si="2"/>
        <v>6.1539470710674907E-2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20.262921385486262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19.230655307548133</v>
      </c>
      <c r="L3">
        <v>76.19</v>
      </c>
      <c r="M3">
        <v>0</v>
      </c>
      <c r="N3">
        <v>29.002539404553417</v>
      </c>
      <c r="O3">
        <v>48.71</v>
      </c>
      <c r="P3">
        <v>66.58</v>
      </c>
      <c r="Q3">
        <v>5.22</v>
      </c>
      <c r="R3">
        <v>5.38</v>
      </c>
      <c r="S3">
        <v>6.7</v>
      </c>
      <c r="T3">
        <v>0</v>
      </c>
      <c r="U3">
        <v>196.59790343330386</v>
      </c>
      <c r="V3">
        <v>2.97</v>
      </c>
      <c r="W3">
        <v>11.49</v>
      </c>
      <c r="X3">
        <v>24.309999999999995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13.204394799054375</v>
      </c>
      <c r="AL3">
        <v>0.34284423407917397</v>
      </c>
      <c r="AM3">
        <v>0</v>
      </c>
      <c r="AN3">
        <v>0</v>
      </c>
      <c r="AO3">
        <v>0</v>
      </c>
      <c r="AP3">
        <v>0.78232000000000013</v>
      </c>
      <c r="AQ3">
        <v>0</v>
      </c>
      <c r="AR3">
        <v>6.4715507246376811</v>
      </c>
      <c r="AS3">
        <v>4.6001984834968779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517.78240638667364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19.230783714390515</v>
      </c>
      <c r="L4">
        <v>20.49</v>
      </c>
      <c r="M4">
        <v>0</v>
      </c>
      <c r="N4">
        <v>29.002539404553417</v>
      </c>
      <c r="O4">
        <v>48.71</v>
      </c>
      <c r="P4">
        <v>66.58</v>
      </c>
      <c r="Q4">
        <v>5.0199999999999996</v>
      </c>
      <c r="R4">
        <v>5.38</v>
      </c>
      <c r="S4">
        <v>6.44</v>
      </c>
      <c r="T4">
        <v>0</v>
      </c>
      <c r="U4">
        <v>209.48790341445007</v>
      </c>
      <c r="V4">
        <v>2.97</v>
      </c>
      <c r="W4">
        <v>11.05</v>
      </c>
      <c r="X4">
        <v>24.152946918852958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13.204394799054375</v>
      </c>
      <c r="AL4">
        <v>0.34284423407917397</v>
      </c>
      <c r="AM4">
        <v>0</v>
      </c>
      <c r="AN4">
        <v>0</v>
      </c>
      <c r="AO4">
        <v>0</v>
      </c>
      <c r="AP4">
        <v>2.0345400000000002</v>
      </c>
      <c r="AQ4">
        <v>0</v>
      </c>
      <c r="AR4">
        <v>6.4715507246376811</v>
      </c>
      <c r="AS4">
        <v>4.6001984834968779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475.16770169351508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55.000000000000007</v>
      </c>
      <c r="L5">
        <v>21.38</v>
      </c>
      <c r="M5">
        <v>0</v>
      </c>
      <c r="N5">
        <v>29.002539404553417</v>
      </c>
      <c r="O5">
        <v>48.71</v>
      </c>
      <c r="P5">
        <v>66.58</v>
      </c>
      <c r="Q5">
        <v>2.91</v>
      </c>
      <c r="R5">
        <v>3</v>
      </c>
      <c r="S5">
        <v>3.85</v>
      </c>
      <c r="T5">
        <v>0</v>
      </c>
      <c r="U5">
        <v>222.32000000000005</v>
      </c>
      <c r="V5">
        <v>1.9219571865443423</v>
      </c>
      <c r="W5">
        <v>11.05</v>
      </c>
      <c r="X5">
        <v>24.152946918852958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13.204394799054375</v>
      </c>
      <c r="AL5">
        <v>0.34284423407917397</v>
      </c>
      <c r="AM5">
        <v>0</v>
      </c>
      <c r="AN5">
        <v>0</v>
      </c>
      <c r="AO5">
        <v>0</v>
      </c>
      <c r="AP5">
        <v>2.0345400000000002</v>
      </c>
      <c r="AQ5">
        <v>0</v>
      </c>
      <c r="AR5">
        <v>6.4715507246376811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516.53097175121889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20.2</v>
      </c>
      <c r="L6">
        <v>21.38</v>
      </c>
      <c r="M6">
        <v>0</v>
      </c>
      <c r="N6">
        <v>29.002539404553417</v>
      </c>
      <c r="O6">
        <v>48.71</v>
      </c>
      <c r="P6">
        <v>66.58</v>
      </c>
      <c r="Q6">
        <v>2.91</v>
      </c>
      <c r="R6">
        <v>3</v>
      </c>
      <c r="S6">
        <v>3.85</v>
      </c>
      <c r="T6">
        <v>0</v>
      </c>
      <c r="U6">
        <v>230.86209701160445</v>
      </c>
      <c r="V6">
        <v>1.9219571865443423</v>
      </c>
      <c r="W6">
        <v>11.05</v>
      </c>
      <c r="X6">
        <v>24.152946918852958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13.204394799054375</v>
      </c>
      <c r="AL6">
        <v>0.34284423407917397</v>
      </c>
      <c r="AM6">
        <v>0</v>
      </c>
      <c r="AN6">
        <v>0</v>
      </c>
      <c r="AO6">
        <v>0</v>
      </c>
      <c r="AP6">
        <v>0.62484000000000017</v>
      </c>
      <c r="AQ6">
        <v>0</v>
      </c>
      <c r="AR6">
        <v>0.32510144927536233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482.71691948746087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20.2</v>
      </c>
      <c r="L7">
        <v>21.38</v>
      </c>
      <c r="M7">
        <v>0</v>
      </c>
      <c r="N7">
        <v>29.002539404553417</v>
      </c>
      <c r="O7">
        <v>48.71</v>
      </c>
      <c r="P7">
        <v>66.58</v>
      </c>
      <c r="Q7">
        <v>2.91</v>
      </c>
      <c r="R7">
        <v>3</v>
      </c>
      <c r="S7">
        <v>3.85</v>
      </c>
      <c r="T7">
        <v>0</v>
      </c>
      <c r="U7">
        <v>243.68790322057532</v>
      </c>
      <c r="V7">
        <v>1.9219571865443423</v>
      </c>
      <c r="W7">
        <v>11.05</v>
      </c>
      <c r="X7">
        <v>24.152946918852958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13.204394799054375</v>
      </c>
      <c r="AL7">
        <v>0.34284423407917397</v>
      </c>
      <c r="AM7">
        <v>0</v>
      </c>
      <c r="AN7">
        <v>0</v>
      </c>
      <c r="AO7">
        <v>0</v>
      </c>
      <c r="AP7">
        <v>0.62484000000000017</v>
      </c>
      <c r="AQ7">
        <v>0</v>
      </c>
      <c r="AR7">
        <v>0.32510144927536233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495.54272569643177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20.2</v>
      </c>
      <c r="L8">
        <v>21.38</v>
      </c>
      <c r="M8">
        <v>0</v>
      </c>
      <c r="N8">
        <v>29.002539404553417</v>
      </c>
      <c r="O8">
        <v>48.71</v>
      </c>
      <c r="P8">
        <v>66.58</v>
      </c>
      <c r="Q8">
        <v>2.91</v>
      </c>
      <c r="R8">
        <v>3</v>
      </c>
      <c r="S8">
        <v>3.85</v>
      </c>
      <c r="T8">
        <v>0</v>
      </c>
      <c r="U8">
        <v>252.25</v>
      </c>
      <c r="V8">
        <v>1.9219571865443423</v>
      </c>
      <c r="W8">
        <v>11.05</v>
      </c>
      <c r="X8">
        <v>24.152946918852958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13.204394799054375</v>
      </c>
      <c r="AL8">
        <v>0.34284423407917397</v>
      </c>
      <c r="AM8">
        <v>0</v>
      </c>
      <c r="AN8">
        <v>0</v>
      </c>
      <c r="AO8">
        <v>0</v>
      </c>
      <c r="AP8">
        <v>0.62484000000000017</v>
      </c>
      <c r="AQ8">
        <v>0</v>
      </c>
      <c r="AR8">
        <v>0.32510144927536233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504.10482247585645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20.2</v>
      </c>
      <c r="L9">
        <v>21.38</v>
      </c>
      <c r="M9">
        <v>0</v>
      </c>
      <c r="N9">
        <v>29.002539404553417</v>
      </c>
      <c r="O9">
        <v>48.71</v>
      </c>
      <c r="P9">
        <v>66.58</v>
      </c>
      <c r="Q9">
        <v>2.91</v>
      </c>
      <c r="R9">
        <v>3</v>
      </c>
      <c r="S9">
        <v>3.85</v>
      </c>
      <c r="T9">
        <v>0</v>
      </c>
      <c r="U9">
        <v>252.25</v>
      </c>
      <c r="V9">
        <v>1.9219571865443423</v>
      </c>
      <c r="W9">
        <v>11.05</v>
      </c>
      <c r="X9">
        <v>24.152946918852958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13.204394799054375</v>
      </c>
      <c r="AL9">
        <v>0.34284423407917397</v>
      </c>
      <c r="AM9">
        <v>0</v>
      </c>
      <c r="AN9">
        <v>0</v>
      </c>
      <c r="AO9">
        <v>0</v>
      </c>
      <c r="AP9">
        <v>0.62484000000000017</v>
      </c>
      <c r="AQ9">
        <v>0</v>
      </c>
      <c r="AR9">
        <v>0.32510144927536233</v>
      </c>
      <c r="AS9">
        <v>1.0846409455842998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500.58926493794388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20.2</v>
      </c>
      <c r="L10">
        <v>21.38</v>
      </c>
      <c r="M10">
        <v>0</v>
      </c>
      <c r="N10">
        <v>29.002539404553417</v>
      </c>
      <c r="O10">
        <v>48.71</v>
      </c>
      <c r="P10">
        <v>66.58</v>
      </c>
      <c r="Q10">
        <v>2.91</v>
      </c>
      <c r="R10">
        <v>3</v>
      </c>
      <c r="S10">
        <v>3.85</v>
      </c>
      <c r="T10">
        <v>0</v>
      </c>
      <c r="U10">
        <v>252.25</v>
      </c>
      <c r="V10">
        <v>1.9219571865443423</v>
      </c>
      <c r="W10">
        <v>11.05</v>
      </c>
      <c r="X10">
        <v>24.152946918852958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13.204394799054375</v>
      </c>
      <c r="AL10">
        <v>0.34284423407917397</v>
      </c>
      <c r="AM10">
        <v>0</v>
      </c>
      <c r="AN10">
        <v>0</v>
      </c>
      <c r="AO10">
        <v>0</v>
      </c>
      <c r="AP10">
        <v>0.62484000000000017</v>
      </c>
      <c r="AQ10">
        <v>0</v>
      </c>
      <c r="AR10">
        <v>0.32510144927536233</v>
      </c>
      <c r="AS10">
        <v>1.0846409455842998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500.58926493794388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20.2</v>
      </c>
      <c r="L11">
        <v>21.38</v>
      </c>
      <c r="M11">
        <v>0</v>
      </c>
      <c r="N11">
        <v>29.002539404553417</v>
      </c>
      <c r="O11">
        <v>48.71</v>
      </c>
      <c r="P11">
        <v>66.58</v>
      </c>
      <c r="Q11">
        <v>2.91</v>
      </c>
      <c r="R11">
        <v>3</v>
      </c>
      <c r="S11">
        <v>3.85</v>
      </c>
      <c r="T11">
        <v>0</v>
      </c>
      <c r="U11">
        <v>252.25</v>
      </c>
      <c r="V11">
        <v>1.9219571865443423</v>
      </c>
      <c r="W11">
        <v>11.05</v>
      </c>
      <c r="X11">
        <v>24.152946918852958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13.204394799054375</v>
      </c>
      <c r="AL11">
        <v>0.34284423407917397</v>
      </c>
      <c r="AM11">
        <v>0</v>
      </c>
      <c r="AN11">
        <v>0</v>
      </c>
      <c r="AO11">
        <v>0</v>
      </c>
      <c r="AP11">
        <v>2.0345400000000002</v>
      </c>
      <c r="AQ11">
        <v>0</v>
      </c>
      <c r="AR11">
        <v>0.32510144927536233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501.99896493794387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20.2</v>
      </c>
      <c r="L12">
        <v>21.38</v>
      </c>
      <c r="M12">
        <v>0</v>
      </c>
      <c r="N12">
        <v>29.002539404553417</v>
      </c>
      <c r="O12">
        <v>48.71</v>
      </c>
      <c r="P12">
        <v>66.58</v>
      </c>
      <c r="Q12">
        <v>2.91</v>
      </c>
      <c r="R12">
        <v>3</v>
      </c>
      <c r="S12">
        <v>3.85</v>
      </c>
      <c r="T12">
        <v>0</v>
      </c>
      <c r="U12">
        <v>252.25</v>
      </c>
      <c r="V12">
        <v>1.9219571865443423</v>
      </c>
      <c r="W12">
        <v>11.05</v>
      </c>
      <c r="X12">
        <v>24.152946918852958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13.204394799054375</v>
      </c>
      <c r="AL12">
        <v>0.34284423407917397</v>
      </c>
      <c r="AM12">
        <v>0</v>
      </c>
      <c r="AN12">
        <v>0</v>
      </c>
      <c r="AO12">
        <v>0</v>
      </c>
      <c r="AP12">
        <v>2.0345400000000002</v>
      </c>
      <c r="AQ12">
        <v>0</v>
      </c>
      <c r="AR12">
        <v>0.32510144927536233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501.99896493794387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20.2</v>
      </c>
      <c r="L13">
        <v>22.250964038128249</v>
      </c>
      <c r="M13">
        <v>0</v>
      </c>
      <c r="N13">
        <v>29.002539404553417</v>
      </c>
      <c r="O13">
        <v>48.71</v>
      </c>
      <c r="P13">
        <v>66.58</v>
      </c>
      <c r="Q13">
        <v>2.91</v>
      </c>
      <c r="R13">
        <v>3</v>
      </c>
      <c r="S13">
        <v>3.7</v>
      </c>
      <c r="T13">
        <v>0</v>
      </c>
      <c r="U13">
        <v>252.25</v>
      </c>
      <c r="V13">
        <v>1.9219571865443423</v>
      </c>
      <c r="W13">
        <v>11.05</v>
      </c>
      <c r="X13">
        <v>24.152946918852958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13.204394799054375</v>
      </c>
      <c r="AL13">
        <v>0.34284423407917397</v>
      </c>
      <c r="AM13">
        <v>0</v>
      </c>
      <c r="AN13">
        <v>0</v>
      </c>
      <c r="AO13">
        <v>0</v>
      </c>
      <c r="AP13">
        <v>0.62484000000000017</v>
      </c>
      <c r="AQ13">
        <v>0</v>
      </c>
      <c r="AR13">
        <v>0.32510144927536233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501.31022897607215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20.2</v>
      </c>
      <c r="L14">
        <v>22.250964038128249</v>
      </c>
      <c r="M14">
        <v>0</v>
      </c>
      <c r="N14">
        <v>29.002539404553417</v>
      </c>
      <c r="O14">
        <v>48.71</v>
      </c>
      <c r="P14">
        <v>66.58</v>
      </c>
      <c r="Q14">
        <v>2.91</v>
      </c>
      <c r="R14">
        <v>3</v>
      </c>
      <c r="S14">
        <v>3.7</v>
      </c>
      <c r="T14">
        <v>0</v>
      </c>
      <c r="U14">
        <v>252.25</v>
      </c>
      <c r="V14">
        <v>1.9219571865443423</v>
      </c>
      <c r="W14">
        <v>11.05</v>
      </c>
      <c r="X14">
        <v>24.152946918852958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13.204394799054375</v>
      </c>
      <c r="AL14">
        <v>0.34284423407917397</v>
      </c>
      <c r="AM14">
        <v>0</v>
      </c>
      <c r="AN14">
        <v>0</v>
      </c>
      <c r="AO14">
        <v>0</v>
      </c>
      <c r="AP14">
        <v>0.62484000000000017</v>
      </c>
      <c r="AQ14">
        <v>0</v>
      </c>
      <c r="AR14">
        <v>0.32510144927536233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501.31022897607215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20.2</v>
      </c>
      <c r="L15">
        <v>22.250964038128249</v>
      </c>
      <c r="M15">
        <v>0</v>
      </c>
      <c r="N15">
        <v>29.002539404553417</v>
      </c>
      <c r="O15">
        <v>48.71</v>
      </c>
      <c r="P15">
        <v>66.58</v>
      </c>
      <c r="Q15">
        <v>2.91</v>
      </c>
      <c r="R15">
        <v>5</v>
      </c>
      <c r="S15">
        <v>3.7</v>
      </c>
      <c r="T15">
        <v>0</v>
      </c>
      <c r="U15">
        <v>252.25</v>
      </c>
      <c r="V15">
        <v>1.9219571865443423</v>
      </c>
      <c r="W15">
        <v>11.05</v>
      </c>
      <c r="X15">
        <v>24.152946918852958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13.204394799054375</v>
      </c>
      <c r="AL15">
        <v>0.34284423407917397</v>
      </c>
      <c r="AM15">
        <v>0</v>
      </c>
      <c r="AN15">
        <v>0</v>
      </c>
      <c r="AO15">
        <v>0</v>
      </c>
      <c r="AP15">
        <v>0.62484000000000017</v>
      </c>
      <c r="AQ15">
        <v>0</v>
      </c>
      <c r="AR15">
        <v>0.32510144927536233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503.31022897607215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20.2</v>
      </c>
      <c r="L16">
        <v>22.250964038128249</v>
      </c>
      <c r="M16">
        <v>0</v>
      </c>
      <c r="N16">
        <v>29.002539404553417</v>
      </c>
      <c r="O16">
        <v>48.71</v>
      </c>
      <c r="P16">
        <v>66.58</v>
      </c>
      <c r="Q16">
        <v>2.91</v>
      </c>
      <c r="R16">
        <v>5</v>
      </c>
      <c r="S16">
        <v>3.7</v>
      </c>
      <c r="T16">
        <v>0</v>
      </c>
      <c r="U16">
        <v>252.25</v>
      </c>
      <c r="V16">
        <v>1.9219571865443423</v>
      </c>
      <c r="W16">
        <v>11.05</v>
      </c>
      <c r="X16">
        <v>24.152946918852958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13.204394799054375</v>
      </c>
      <c r="AL16">
        <v>0.34284423407917397</v>
      </c>
      <c r="AM16">
        <v>0</v>
      </c>
      <c r="AN16">
        <v>0</v>
      </c>
      <c r="AO16">
        <v>0</v>
      </c>
      <c r="AP16">
        <v>0.62484000000000017</v>
      </c>
      <c r="AQ16">
        <v>0</v>
      </c>
      <c r="AR16">
        <v>0.32510144927536233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503.31022897607215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20.2</v>
      </c>
      <c r="L17">
        <v>22.26</v>
      </c>
      <c r="M17">
        <v>0</v>
      </c>
      <c r="N17">
        <v>29.002539404553417</v>
      </c>
      <c r="O17">
        <v>48.71</v>
      </c>
      <c r="P17">
        <v>66.58</v>
      </c>
      <c r="Q17">
        <v>2.91</v>
      </c>
      <c r="R17">
        <v>4.84</v>
      </c>
      <c r="S17">
        <v>3.7026542324246767</v>
      </c>
      <c r="T17">
        <v>0</v>
      </c>
      <c r="U17">
        <v>252.25</v>
      </c>
      <c r="V17">
        <v>1.9219571865443423</v>
      </c>
      <c r="W17">
        <v>11.05</v>
      </c>
      <c r="X17">
        <v>24.152946918852958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13.204394799054375</v>
      </c>
      <c r="AL17">
        <v>0.34284423407917397</v>
      </c>
      <c r="AM17">
        <v>0</v>
      </c>
      <c r="AN17">
        <v>0</v>
      </c>
      <c r="AO17">
        <v>0</v>
      </c>
      <c r="AP17">
        <v>0.62484000000000017</v>
      </c>
      <c r="AQ17">
        <v>0</v>
      </c>
      <c r="AR17">
        <v>0.32510144927536233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503.16191917036855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20.2</v>
      </c>
      <c r="L18">
        <v>22.26</v>
      </c>
      <c r="M18">
        <v>0</v>
      </c>
      <c r="N18">
        <v>29.002539404553417</v>
      </c>
      <c r="O18">
        <v>48.71</v>
      </c>
      <c r="P18">
        <v>66.58</v>
      </c>
      <c r="Q18">
        <v>2.91</v>
      </c>
      <c r="R18">
        <v>4.84</v>
      </c>
      <c r="S18">
        <v>3.7026542324246767</v>
      </c>
      <c r="T18">
        <v>0</v>
      </c>
      <c r="U18">
        <v>252.25</v>
      </c>
      <c r="V18">
        <v>1.9219571865443423</v>
      </c>
      <c r="W18">
        <v>11.05</v>
      </c>
      <c r="X18">
        <v>24.152946918852958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13.204394799054375</v>
      </c>
      <c r="AL18">
        <v>0.34284423407917397</v>
      </c>
      <c r="AM18">
        <v>0</v>
      </c>
      <c r="AN18">
        <v>0</v>
      </c>
      <c r="AO18">
        <v>0</v>
      </c>
      <c r="AP18">
        <v>0.62484000000000017</v>
      </c>
      <c r="AQ18">
        <v>0</v>
      </c>
      <c r="AR18">
        <v>0.32510144927536233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503.16191917036855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20.2</v>
      </c>
      <c r="L19">
        <v>22.26</v>
      </c>
      <c r="M19">
        <v>0</v>
      </c>
      <c r="N19">
        <v>29.002539404553417</v>
      </c>
      <c r="O19">
        <v>48.71</v>
      </c>
      <c r="P19">
        <v>66.58</v>
      </c>
      <c r="Q19">
        <v>2.91</v>
      </c>
      <c r="R19">
        <v>4.84</v>
      </c>
      <c r="S19">
        <v>3.7026542324246767</v>
      </c>
      <c r="T19">
        <v>0</v>
      </c>
      <c r="U19">
        <v>252.25</v>
      </c>
      <c r="V19">
        <v>1.9219571865443423</v>
      </c>
      <c r="W19">
        <v>11.05</v>
      </c>
      <c r="X19">
        <v>24.152946918852958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13.204394799054375</v>
      </c>
      <c r="AL19">
        <v>0.34284423407917397</v>
      </c>
      <c r="AM19">
        <v>0</v>
      </c>
      <c r="AN19">
        <v>0</v>
      </c>
      <c r="AO19">
        <v>0</v>
      </c>
      <c r="AP19">
        <v>2.0345400000000002</v>
      </c>
      <c r="AQ19">
        <v>0</v>
      </c>
      <c r="AR19">
        <v>0.37589855072463763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504.62241627181783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20.2</v>
      </c>
      <c r="L20">
        <v>22.26</v>
      </c>
      <c r="M20">
        <v>0</v>
      </c>
      <c r="N20">
        <v>29.002539404553417</v>
      </c>
      <c r="O20">
        <v>48.71</v>
      </c>
      <c r="P20">
        <v>66.58</v>
      </c>
      <c r="Q20">
        <v>2.91</v>
      </c>
      <c r="R20">
        <v>4.84</v>
      </c>
      <c r="S20">
        <v>3.7026542324246767</v>
      </c>
      <c r="T20">
        <v>0</v>
      </c>
      <c r="U20">
        <v>252.25</v>
      </c>
      <c r="V20">
        <v>1.9219571865443423</v>
      </c>
      <c r="W20">
        <v>11.05</v>
      </c>
      <c r="X20">
        <v>24.152946918852958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13.204394799054375</v>
      </c>
      <c r="AL20">
        <v>0.34284423407917397</v>
      </c>
      <c r="AM20">
        <v>0</v>
      </c>
      <c r="AN20">
        <v>0</v>
      </c>
      <c r="AO20">
        <v>0</v>
      </c>
      <c r="AP20">
        <v>2.0345400000000002</v>
      </c>
      <c r="AQ20">
        <v>0</v>
      </c>
      <c r="AR20">
        <v>0.37589855072463763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504.62241627181783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20.200000000000003</v>
      </c>
      <c r="L21">
        <v>22.26</v>
      </c>
      <c r="M21">
        <v>0</v>
      </c>
      <c r="N21">
        <v>29.002539404553417</v>
      </c>
      <c r="O21">
        <v>48.71</v>
      </c>
      <c r="P21">
        <v>66.58</v>
      </c>
      <c r="Q21">
        <v>3</v>
      </c>
      <c r="R21">
        <v>4.84</v>
      </c>
      <c r="S21">
        <v>3.7026542324246767</v>
      </c>
      <c r="T21">
        <v>0</v>
      </c>
      <c r="U21">
        <v>252.25</v>
      </c>
      <c r="V21">
        <v>1.9219571865443423</v>
      </c>
      <c r="W21">
        <v>11.05</v>
      </c>
      <c r="X21">
        <v>24.152946918852958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13.204394799054375</v>
      </c>
      <c r="AL21">
        <v>0.34284423407917397</v>
      </c>
      <c r="AM21">
        <v>0</v>
      </c>
      <c r="AN21">
        <v>0</v>
      </c>
      <c r="AO21">
        <v>0</v>
      </c>
      <c r="AP21">
        <v>0.62484000000000017</v>
      </c>
      <c r="AQ21">
        <v>0</v>
      </c>
      <c r="AR21">
        <v>0.37589855072463763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503.30271627181781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20.849999999999998</v>
      </c>
      <c r="L22">
        <v>22.26</v>
      </c>
      <c r="M22">
        <v>0</v>
      </c>
      <c r="N22">
        <v>29.002539404553417</v>
      </c>
      <c r="O22">
        <v>48.71</v>
      </c>
      <c r="P22">
        <v>66.58</v>
      </c>
      <c r="Q22">
        <v>3</v>
      </c>
      <c r="R22">
        <v>4.84</v>
      </c>
      <c r="S22">
        <v>3.7026542324246767</v>
      </c>
      <c r="T22">
        <v>0</v>
      </c>
      <c r="U22">
        <v>252.25</v>
      </c>
      <c r="V22">
        <v>1.9219571865443423</v>
      </c>
      <c r="W22">
        <v>11.05</v>
      </c>
      <c r="X22">
        <v>24.152946918852958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13.204394799054375</v>
      </c>
      <c r="AL22">
        <v>0.34284423407917397</v>
      </c>
      <c r="AM22">
        <v>0</v>
      </c>
      <c r="AN22">
        <v>0</v>
      </c>
      <c r="AO22">
        <v>0</v>
      </c>
      <c r="AP22">
        <v>0.62484000000000017</v>
      </c>
      <c r="AQ22">
        <v>0</v>
      </c>
      <c r="AR22">
        <v>0.37589855072463763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503.95271627181779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27.56</v>
      </c>
      <c r="L23">
        <v>22.26</v>
      </c>
      <c r="M23">
        <v>0</v>
      </c>
      <c r="N23">
        <v>29.002539404553417</v>
      </c>
      <c r="O23">
        <v>48.71</v>
      </c>
      <c r="P23">
        <v>63.93</v>
      </c>
      <c r="Q23">
        <v>3</v>
      </c>
      <c r="R23">
        <v>4.84</v>
      </c>
      <c r="S23">
        <v>3.7026542324246767</v>
      </c>
      <c r="T23">
        <v>0</v>
      </c>
      <c r="U23">
        <v>252.25</v>
      </c>
      <c r="V23">
        <v>1.9219571865443423</v>
      </c>
      <c r="W23">
        <v>11.05</v>
      </c>
      <c r="X23">
        <v>24.152946918852958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13.204394799054375</v>
      </c>
      <c r="AL23">
        <v>0.34284423407917397</v>
      </c>
      <c r="AM23">
        <v>0</v>
      </c>
      <c r="AN23">
        <v>0</v>
      </c>
      <c r="AO23">
        <v>0</v>
      </c>
      <c r="AP23">
        <v>0.62484000000000017</v>
      </c>
      <c r="AQ23">
        <v>0</v>
      </c>
      <c r="AR23">
        <v>0.37589855072463763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508.01271627181785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37.17</v>
      </c>
      <c r="L24">
        <v>22.26</v>
      </c>
      <c r="M24">
        <v>0</v>
      </c>
      <c r="N24">
        <v>29.002539404553417</v>
      </c>
      <c r="O24">
        <v>48.71</v>
      </c>
      <c r="P24">
        <v>66.58</v>
      </c>
      <c r="Q24">
        <v>3</v>
      </c>
      <c r="R24">
        <v>4.84</v>
      </c>
      <c r="S24">
        <v>3.7026542324246767</v>
      </c>
      <c r="T24">
        <v>0</v>
      </c>
      <c r="U24">
        <v>252.25</v>
      </c>
      <c r="V24">
        <v>1.9219571865443423</v>
      </c>
      <c r="W24">
        <v>11.05</v>
      </c>
      <c r="X24">
        <v>24.152946918852958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13.204394799054375</v>
      </c>
      <c r="AL24">
        <v>3.1211523235800347</v>
      </c>
      <c r="AM24">
        <v>0</v>
      </c>
      <c r="AN24">
        <v>0</v>
      </c>
      <c r="AO24">
        <v>0</v>
      </c>
      <c r="AP24">
        <v>0.62484000000000017</v>
      </c>
      <c r="AQ24">
        <v>0</v>
      </c>
      <c r="AR24">
        <v>0.37589855072463763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523.0510243613187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56.410000000000004</v>
      </c>
      <c r="L25">
        <v>22.26</v>
      </c>
      <c r="M25">
        <v>0</v>
      </c>
      <c r="N25">
        <v>29.002539404553417</v>
      </c>
      <c r="O25">
        <v>48.71</v>
      </c>
      <c r="P25">
        <v>66.58</v>
      </c>
      <c r="Q25">
        <v>3</v>
      </c>
      <c r="R25">
        <v>4.84</v>
      </c>
      <c r="S25">
        <v>3.7026542324246767</v>
      </c>
      <c r="T25">
        <v>0</v>
      </c>
      <c r="U25">
        <v>252.25</v>
      </c>
      <c r="V25">
        <v>1.9219571865443423</v>
      </c>
      <c r="W25">
        <v>11.05</v>
      </c>
      <c r="X25">
        <v>24.152946918852958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13.204394799054375</v>
      </c>
      <c r="AL25">
        <v>13.619804647160072</v>
      </c>
      <c r="AM25">
        <v>0</v>
      </c>
      <c r="AN25">
        <v>0</v>
      </c>
      <c r="AO25">
        <v>0</v>
      </c>
      <c r="AP25">
        <v>0.78232000000000013</v>
      </c>
      <c r="AQ25">
        <v>0</v>
      </c>
      <c r="AR25">
        <v>0.37589855072463763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557.57253514318813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63.74</v>
      </c>
      <c r="L26">
        <v>22.26</v>
      </c>
      <c r="M26">
        <v>0</v>
      </c>
      <c r="N26">
        <v>29.002539404553417</v>
      </c>
      <c r="O26">
        <v>48.71</v>
      </c>
      <c r="P26">
        <v>66.58</v>
      </c>
      <c r="Q26">
        <v>3</v>
      </c>
      <c r="R26">
        <v>4.84</v>
      </c>
      <c r="S26">
        <v>3.7026542324246767</v>
      </c>
      <c r="T26">
        <v>0</v>
      </c>
      <c r="U26">
        <v>252.25</v>
      </c>
      <c r="V26">
        <v>1.9219571865443423</v>
      </c>
      <c r="W26">
        <v>11.05</v>
      </c>
      <c r="X26">
        <v>24.152946918852958</v>
      </c>
      <c r="Y26">
        <v>0</v>
      </c>
      <c r="Z26">
        <v>0</v>
      </c>
      <c r="AA26">
        <v>0</v>
      </c>
      <c r="AB26">
        <v>0.81284321080270094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9.2532969376979946</v>
      </c>
      <c r="AI26">
        <v>0</v>
      </c>
      <c r="AJ26">
        <v>0</v>
      </c>
      <c r="AK26">
        <v>13.204394799054375</v>
      </c>
      <c r="AL26">
        <v>13.619804647160072</v>
      </c>
      <c r="AM26">
        <v>0</v>
      </c>
      <c r="AN26">
        <v>0</v>
      </c>
      <c r="AO26">
        <v>0</v>
      </c>
      <c r="AP26">
        <v>0.78232000000000013</v>
      </c>
      <c r="AQ26">
        <v>0</v>
      </c>
      <c r="AR26">
        <v>0.37589855072463763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574.36878888487558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76.2</v>
      </c>
      <c r="L27">
        <v>22.26</v>
      </c>
      <c r="M27">
        <v>0</v>
      </c>
      <c r="N27">
        <v>29.002539404553417</v>
      </c>
      <c r="O27">
        <v>48.71</v>
      </c>
      <c r="P27">
        <v>66.58</v>
      </c>
      <c r="Q27">
        <v>3</v>
      </c>
      <c r="R27">
        <v>4.84</v>
      </c>
      <c r="S27">
        <v>3.7026542324246767</v>
      </c>
      <c r="T27">
        <v>0</v>
      </c>
      <c r="U27">
        <v>260.79000000000002</v>
      </c>
      <c r="V27">
        <v>1.9218622696411249</v>
      </c>
      <c r="W27">
        <v>10.85</v>
      </c>
      <c r="X27">
        <v>23.48</v>
      </c>
      <c r="Y27">
        <v>0</v>
      </c>
      <c r="Z27">
        <v>0.26923999999999998</v>
      </c>
      <c r="AA27">
        <v>0</v>
      </c>
      <c r="AB27">
        <v>3.2183510877719437</v>
      </c>
      <c r="AC27">
        <v>2.3644212344903406</v>
      </c>
      <c r="AD27">
        <v>2.2298940196820589</v>
      </c>
      <c r="AE27">
        <v>4.0254920514761547</v>
      </c>
      <c r="AF27">
        <v>0</v>
      </c>
      <c r="AG27">
        <v>0</v>
      </c>
      <c r="AH27">
        <v>13.878675395987329</v>
      </c>
      <c r="AI27">
        <v>0.93205891594658308</v>
      </c>
      <c r="AJ27">
        <v>0</v>
      </c>
      <c r="AK27">
        <v>13.204394799054375</v>
      </c>
      <c r="AL27">
        <v>13.619804647160072</v>
      </c>
      <c r="AM27">
        <v>0</v>
      </c>
      <c r="AN27">
        <v>0</v>
      </c>
      <c r="AO27">
        <v>0</v>
      </c>
      <c r="AP27">
        <v>1.5316200000000004</v>
      </c>
      <c r="AQ27">
        <v>0</v>
      </c>
      <c r="AR27">
        <v>0.37589855072463763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608.07154755449699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76.2</v>
      </c>
      <c r="L28">
        <v>22.26</v>
      </c>
      <c r="M28">
        <v>0</v>
      </c>
      <c r="N28">
        <v>29.002539404553417</v>
      </c>
      <c r="O28">
        <v>48.71</v>
      </c>
      <c r="P28">
        <v>66.58</v>
      </c>
      <c r="Q28">
        <v>3</v>
      </c>
      <c r="R28">
        <v>4.84</v>
      </c>
      <c r="S28">
        <v>3.7</v>
      </c>
      <c r="T28">
        <v>0</v>
      </c>
      <c r="U28">
        <v>272.56</v>
      </c>
      <c r="V28">
        <v>1.9218622696411249</v>
      </c>
      <c r="W28">
        <v>11.05</v>
      </c>
      <c r="X28">
        <v>24.15</v>
      </c>
      <c r="Y28">
        <v>0</v>
      </c>
      <c r="Z28">
        <v>0.53847999999999996</v>
      </c>
      <c r="AA28">
        <v>0</v>
      </c>
      <c r="AB28">
        <v>6.4341620405101283</v>
      </c>
      <c r="AC28">
        <v>2.3644212344903406</v>
      </c>
      <c r="AD28">
        <v>2.2298940196820589</v>
      </c>
      <c r="AE28">
        <v>8.0509841029523095</v>
      </c>
      <c r="AF28">
        <v>0</v>
      </c>
      <c r="AG28">
        <v>0</v>
      </c>
      <c r="AH28">
        <v>23.131972333685322</v>
      </c>
      <c r="AI28">
        <v>4.0431547525530247</v>
      </c>
      <c r="AJ28">
        <v>0</v>
      </c>
      <c r="AK28">
        <v>13.204394799054375</v>
      </c>
      <c r="AL28">
        <v>13.619804647160072</v>
      </c>
      <c r="AM28">
        <v>0</v>
      </c>
      <c r="AN28">
        <v>0</v>
      </c>
      <c r="AO28">
        <v>0</v>
      </c>
      <c r="AP28">
        <v>1.5316200000000004</v>
      </c>
      <c r="AQ28">
        <v>0</v>
      </c>
      <c r="AR28">
        <v>0.37589855072463763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640.58382910059117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76.2</v>
      </c>
      <c r="L29">
        <v>21.380926343154243</v>
      </c>
      <c r="M29">
        <v>0</v>
      </c>
      <c r="N29">
        <v>29.002539404553417</v>
      </c>
      <c r="O29">
        <v>48.71</v>
      </c>
      <c r="P29">
        <v>66.58</v>
      </c>
      <c r="Q29">
        <v>3</v>
      </c>
      <c r="R29">
        <v>4.7542448614834676</v>
      </c>
      <c r="S29">
        <v>3.5974212034383952</v>
      </c>
      <c r="T29">
        <v>0</v>
      </c>
      <c r="U29">
        <v>281.58790333445609</v>
      </c>
      <c r="V29">
        <v>1.9218622696411249</v>
      </c>
      <c r="W29">
        <v>11.05</v>
      </c>
      <c r="X29">
        <v>24.15</v>
      </c>
      <c r="Y29">
        <v>0</v>
      </c>
      <c r="Z29">
        <v>3.1851599999999998</v>
      </c>
      <c r="AA29">
        <v>2.9335267229254578</v>
      </c>
      <c r="AB29">
        <v>6.4341620405101283</v>
      </c>
      <c r="AC29">
        <v>7.0983430186901195</v>
      </c>
      <c r="AD29">
        <v>4.0331112793338386</v>
      </c>
      <c r="AE29">
        <v>12.073936411809234</v>
      </c>
      <c r="AF29">
        <v>0</v>
      </c>
      <c r="AG29">
        <v>0</v>
      </c>
      <c r="AH29">
        <v>34.280125026399155</v>
      </c>
      <c r="AI29">
        <v>4.0431547525530247</v>
      </c>
      <c r="AJ29">
        <v>0</v>
      </c>
      <c r="AK29">
        <v>13.204394799054375</v>
      </c>
      <c r="AL29">
        <v>3.1211523235800347</v>
      </c>
      <c r="AM29">
        <v>2.5756969242310586</v>
      </c>
      <c r="AN29">
        <v>0</v>
      </c>
      <c r="AO29">
        <v>0</v>
      </c>
      <c r="AP29">
        <v>0.12446000000000003</v>
      </c>
      <c r="AQ29">
        <v>0</v>
      </c>
      <c r="AR29">
        <v>0.37589855072463763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666.50266021212201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76.2</v>
      </c>
      <c r="L30">
        <v>21.380926343154243</v>
      </c>
      <c r="M30">
        <v>0</v>
      </c>
      <c r="N30">
        <v>29.002539404553417</v>
      </c>
      <c r="O30">
        <v>48.71</v>
      </c>
      <c r="P30">
        <v>66.58</v>
      </c>
      <c r="Q30">
        <v>2.77</v>
      </c>
      <c r="R30">
        <v>4.7542448614834676</v>
      </c>
      <c r="S30">
        <v>3.56</v>
      </c>
      <c r="T30">
        <v>0</v>
      </c>
      <c r="U30">
        <v>285.86</v>
      </c>
      <c r="V30">
        <v>1.9218622696411249</v>
      </c>
      <c r="W30">
        <v>11.05</v>
      </c>
      <c r="X30">
        <v>24.15</v>
      </c>
      <c r="Y30">
        <v>0</v>
      </c>
      <c r="Z30">
        <v>3.1851599999999998</v>
      </c>
      <c r="AA30">
        <v>6.8525152367557451</v>
      </c>
      <c r="AB30">
        <v>6.4341620405101283</v>
      </c>
      <c r="AC30">
        <v>7.0983430186901195</v>
      </c>
      <c r="AD30">
        <v>8.9271953065859186</v>
      </c>
      <c r="AE30">
        <v>12.073936411809234</v>
      </c>
      <c r="AF30">
        <v>0</v>
      </c>
      <c r="AG30">
        <v>0</v>
      </c>
      <c r="AH30">
        <v>34.280125026399155</v>
      </c>
      <c r="AI30">
        <v>4.0431547525530247</v>
      </c>
      <c r="AJ30">
        <v>0</v>
      </c>
      <c r="AK30">
        <v>13.204394799054375</v>
      </c>
      <c r="AL30">
        <v>0.34284423407917397</v>
      </c>
      <c r="AM30">
        <v>2.5756969242310586</v>
      </c>
      <c r="AN30">
        <v>0</v>
      </c>
      <c r="AO30">
        <v>0</v>
      </c>
      <c r="AP30">
        <v>0.12446000000000003</v>
      </c>
      <c r="AQ30">
        <v>0</v>
      </c>
      <c r="AR30">
        <v>0.37589855072463763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676.54210012580893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20.720573437024324</v>
      </c>
      <c r="L31">
        <v>21.160000000000004</v>
      </c>
      <c r="M31">
        <v>0</v>
      </c>
      <c r="N31">
        <v>29.002539404553417</v>
      </c>
      <c r="O31">
        <v>48.71</v>
      </c>
      <c r="P31">
        <v>66.58</v>
      </c>
      <c r="Q31">
        <v>2.5384134915677703</v>
      </c>
      <c r="R31">
        <v>3.85</v>
      </c>
      <c r="S31">
        <v>3.23</v>
      </c>
      <c r="T31">
        <v>0</v>
      </c>
      <c r="U31">
        <v>290.13</v>
      </c>
      <c r="V31">
        <v>1.9218622696411249</v>
      </c>
      <c r="W31">
        <v>11.05</v>
      </c>
      <c r="X31">
        <v>24.15</v>
      </c>
      <c r="Y31">
        <v>0</v>
      </c>
      <c r="Z31">
        <v>3.1851599999999998</v>
      </c>
      <c r="AA31">
        <v>10.296551804969528</v>
      </c>
      <c r="AB31">
        <v>6.4341620405101283</v>
      </c>
      <c r="AC31">
        <v>7.0983430186901195</v>
      </c>
      <c r="AD31">
        <v>8.9271953065859186</v>
      </c>
      <c r="AE31">
        <v>12.073936411809234</v>
      </c>
      <c r="AF31">
        <v>0</v>
      </c>
      <c r="AG31">
        <v>0</v>
      </c>
      <c r="AH31">
        <v>34.280125026399155</v>
      </c>
      <c r="AI31">
        <v>4.0431547525530247</v>
      </c>
      <c r="AJ31">
        <v>0</v>
      </c>
      <c r="AK31">
        <v>13.204394799054375</v>
      </c>
      <c r="AL31">
        <v>0.34284423407917397</v>
      </c>
      <c r="AM31">
        <v>2.5756969242310586</v>
      </c>
      <c r="AN31">
        <v>0</v>
      </c>
      <c r="AO31">
        <v>0</v>
      </c>
      <c r="AP31">
        <v>0.12446000000000003</v>
      </c>
      <c r="AQ31">
        <v>0</v>
      </c>
      <c r="AR31">
        <v>1.0768985507246378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627.79095241797722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19.940000000000001</v>
      </c>
      <c r="L32">
        <v>21.160000000000004</v>
      </c>
      <c r="M32">
        <v>0</v>
      </c>
      <c r="N32">
        <v>29.002539404553417</v>
      </c>
      <c r="O32">
        <v>48.71</v>
      </c>
      <c r="P32">
        <v>66.58</v>
      </c>
      <c r="Q32">
        <v>2.78</v>
      </c>
      <c r="R32">
        <v>4.6300000000000008</v>
      </c>
      <c r="S32">
        <v>3.5599999999999996</v>
      </c>
      <c r="T32">
        <v>0</v>
      </c>
      <c r="U32">
        <v>294.39999999999998</v>
      </c>
      <c r="V32">
        <v>1.9218622696411249</v>
      </c>
      <c r="W32">
        <v>11.05</v>
      </c>
      <c r="X32">
        <v>24.15</v>
      </c>
      <c r="Y32">
        <v>0</v>
      </c>
      <c r="Z32">
        <v>3.1851599999999998</v>
      </c>
      <c r="AA32">
        <v>10.296551804969528</v>
      </c>
      <c r="AB32">
        <v>6.4341620405101283</v>
      </c>
      <c r="AC32">
        <v>7.0983430186901195</v>
      </c>
      <c r="AD32">
        <v>8.9271953065859186</v>
      </c>
      <c r="AE32">
        <v>12.073936411809234</v>
      </c>
      <c r="AF32">
        <v>0</v>
      </c>
      <c r="AG32">
        <v>0</v>
      </c>
      <c r="AH32">
        <v>34.280125026399155</v>
      </c>
      <c r="AI32">
        <v>4.0431547525530247</v>
      </c>
      <c r="AJ32">
        <v>0</v>
      </c>
      <c r="AK32">
        <v>13.204394799054375</v>
      </c>
      <c r="AL32">
        <v>0.34284423407917397</v>
      </c>
      <c r="AM32">
        <v>2.5756969242310586</v>
      </c>
      <c r="AN32">
        <v>0</v>
      </c>
      <c r="AO32">
        <v>0</v>
      </c>
      <c r="AP32">
        <v>0.12446000000000003</v>
      </c>
      <c r="AQ32">
        <v>0</v>
      </c>
      <c r="AR32">
        <v>6.4715507246376811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638.02661766329823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20.2</v>
      </c>
      <c r="L33">
        <v>21.16</v>
      </c>
      <c r="M33">
        <v>0</v>
      </c>
      <c r="N33">
        <v>29.002539404553417</v>
      </c>
      <c r="O33">
        <v>48.71</v>
      </c>
      <c r="P33">
        <v>66.58</v>
      </c>
      <c r="Q33">
        <v>2.78</v>
      </c>
      <c r="R33">
        <v>4.6300000000000008</v>
      </c>
      <c r="S33">
        <v>3.5599999999999996</v>
      </c>
      <c r="T33">
        <v>0</v>
      </c>
      <c r="U33">
        <v>298.68</v>
      </c>
      <c r="V33">
        <v>2.86</v>
      </c>
      <c r="W33">
        <v>11.05</v>
      </c>
      <c r="X33">
        <v>24.15</v>
      </c>
      <c r="Y33">
        <v>0</v>
      </c>
      <c r="Z33">
        <v>3.1851599999999998</v>
      </c>
      <c r="AA33">
        <v>6.8525152367557451</v>
      </c>
      <c r="AB33">
        <v>6.4341620405101283</v>
      </c>
      <c r="AC33">
        <v>7.0983430186901195</v>
      </c>
      <c r="AD33">
        <v>8.9271953065859186</v>
      </c>
      <c r="AE33">
        <v>12.073936411809234</v>
      </c>
      <c r="AF33">
        <v>0</v>
      </c>
      <c r="AG33">
        <v>0</v>
      </c>
      <c r="AH33">
        <v>34.280125026399155</v>
      </c>
      <c r="AI33">
        <v>4.0431547525530247</v>
      </c>
      <c r="AJ33">
        <v>0</v>
      </c>
      <c r="AK33">
        <v>13.204394799054375</v>
      </c>
      <c r="AL33">
        <v>0.34284423407917397</v>
      </c>
      <c r="AM33">
        <v>2.5756969242310586</v>
      </c>
      <c r="AN33">
        <v>0</v>
      </c>
      <c r="AO33">
        <v>0</v>
      </c>
      <c r="AP33">
        <v>1.5316200000000004</v>
      </c>
      <c r="AQ33">
        <v>0</v>
      </c>
      <c r="AR33">
        <v>6.4715507246376811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641.46787882544322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20.2</v>
      </c>
      <c r="L34">
        <v>21.16</v>
      </c>
      <c r="M34">
        <v>0</v>
      </c>
      <c r="N34">
        <v>29.002539404553417</v>
      </c>
      <c r="O34">
        <v>48.71</v>
      </c>
      <c r="P34">
        <v>66.58</v>
      </c>
      <c r="Q34">
        <v>2.78</v>
      </c>
      <c r="R34">
        <v>4.6300000000000008</v>
      </c>
      <c r="S34">
        <v>3.5599999999999996</v>
      </c>
      <c r="T34">
        <v>0</v>
      </c>
      <c r="U34">
        <v>302.95</v>
      </c>
      <c r="V34">
        <v>2.86</v>
      </c>
      <c r="W34">
        <v>11.05</v>
      </c>
      <c r="X34">
        <v>24.15</v>
      </c>
      <c r="Y34">
        <v>0</v>
      </c>
      <c r="Z34">
        <v>3.1851599999999998</v>
      </c>
      <c r="AA34">
        <v>3.4313373183309896</v>
      </c>
      <c r="AB34">
        <v>6.4341620405101283</v>
      </c>
      <c r="AC34">
        <v>7.0983430186901195</v>
      </c>
      <c r="AD34">
        <v>8.9271953065859186</v>
      </c>
      <c r="AE34">
        <v>12.073936411809234</v>
      </c>
      <c r="AF34">
        <v>0</v>
      </c>
      <c r="AG34">
        <v>0</v>
      </c>
      <c r="AH34">
        <v>34.280125026399155</v>
      </c>
      <c r="AI34">
        <v>0.86856716417910462</v>
      </c>
      <c r="AJ34">
        <v>0</v>
      </c>
      <c r="AK34">
        <v>13.204394799054375</v>
      </c>
      <c r="AL34">
        <v>0.34284423407917397</v>
      </c>
      <c r="AM34">
        <v>2.5756969242310586</v>
      </c>
      <c r="AN34">
        <v>0</v>
      </c>
      <c r="AO34">
        <v>0</v>
      </c>
      <c r="AP34">
        <v>0.28194000000000008</v>
      </c>
      <c r="AQ34">
        <v>0</v>
      </c>
      <c r="AR34">
        <v>6.4715507246376811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637.89243331864441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20.2</v>
      </c>
      <c r="L35">
        <v>36.541013226853003</v>
      </c>
      <c r="M35">
        <v>0</v>
      </c>
      <c r="N35">
        <v>29.002539404553417</v>
      </c>
      <c r="O35">
        <v>48.71</v>
      </c>
      <c r="P35">
        <v>66.58</v>
      </c>
      <c r="Q35">
        <v>2.78</v>
      </c>
      <c r="R35">
        <v>10.360000000000001</v>
      </c>
      <c r="S35">
        <v>6.44</v>
      </c>
      <c r="T35">
        <v>0</v>
      </c>
      <c r="U35">
        <v>307.23</v>
      </c>
      <c r="V35">
        <v>2.86</v>
      </c>
      <c r="W35">
        <v>11.05</v>
      </c>
      <c r="X35">
        <v>24.15</v>
      </c>
      <c r="Y35">
        <v>0</v>
      </c>
      <c r="Z35">
        <v>1.5925799999999999</v>
      </c>
      <c r="AA35">
        <v>3.4313373183309896</v>
      </c>
      <c r="AB35">
        <v>6.4341620405101283</v>
      </c>
      <c r="AC35">
        <v>0.37332966860373795</v>
      </c>
      <c r="AD35">
        <v>3.9366010598031793</v>
      </c>
      <c r="AE35">
        <v>8.0509841029523095</v>
      </c>
      <c r="AF35">
        <v>0</v>
      </c>
      <c r="AG35">
        <v>0</v>
      </c>
      <c r="AH35">
        <v>23.131972333685322</v>
      </c>
      <c r="AI35">
        <v>0</v>
      </c>
      <c r="AJ35">
        <v>0</v>
      </c>
      <c r="AK35">
        <v>13.204394799054375</v>
      </c>
      <c r="AL35">
        <v>0.34284423407917397</v>
      </c>
      <c r="AM35">
        <v>0</v>
      </c>
      <c r="AN35">
        <v>0</v>
      </c>
      <c r="AO35">
        <v>0</v>
      </c>
      <c r="AP35">
        <v>0.28194000000000008</v>
      </c>
      <c r="AQ35">
        <v>0</v>
      </c>
      <c r="AR35">
        <v>0.86101086956521744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628.62935000357504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76.94</v>
      </c>
      <c r="L36">
        <v>43.28</v>
      </c>
      <c r="M36">
        <v>0</v>
      </c>
      <c r="N36">
        <v>29.002539404553417</v>
      </c>
      <c r="O36">
        <v>48.71</v>
      </c>
      <c r="P36">
        <v>66.58</v>
      </c>
      <c r="Q36">
        <v>2.78</v>
      </c>
      <c r="R36">
        <v>10.360000000000001</v>
      </c>
      <c r="S36">
        <v>6.44</v>
      </c>
      <c r="T36">
        <v>0</v>
      </c>
      <c r="U36">
        <v>307.82000000000005</v>
      </c>
      <c r="V36">
        <v>2.86</v>
      </c>
      <c r="W36">
        <v>11.05</v>
      </c>
      <c r="X36">
        <v>24.15</v>
      </c>
      <c r="Y36">
        <v>0</v>
      </c>
      <c r="Z36">
        <v>0.26923999999999998</v>
      </c>
      <c r="AA36">
        <v>0</v>
      </c>
      <c r="AB36">
        <v>6.4341620405101283</v>
      </c>
      <c r="AC36">
        <v>0</v>
      </c>
      <c r="AD36">
        <v>1.9683005299015897</v>
      </c>
      <c r="AE36">
        <v>4.0254920514761547</v>
      </c>
      <c r="AF36">
        <v>0</v>
      </c>
      <c r="AG36">
        <v>0</v>
      </c>
      <c r="AH36">
        <v>15.036925026399155</v>
      </c>
      <c r="AI36">
        <v>0</v>
      </c>
      <c r="AJ36">
        <v>0</v>
      </c>
      <c r="AK36">
        <v>13.204394799054375</v>
      </c>
      <c r="AL36">
        <v>0.34284423407917397</v>
      </c>
      <c r="AM36">
        <v>0</v>
      </c>
      <c r="AN36">
        <v>0</v>
      </c>
      <c r="AO36">
        <v>0</v>
      </c>
      <c r="AP36">
        <v>0.28194000000000008</v>
      </c>
      <c r="AQ36">
        <v>0</v>
      </c>
      <c r="AR36">
        <v>0.40637681159420291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673.02685584315236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76.94</v>
      </c>
      <c r="L37">
        <v>43.28</v>
      </c>
      <c r="M37">
        <v>0</v>
      </c>
      <c r="N37">
        <v>29.002539404553417</v>
      </c>
      <c r="O37">
        <v>48.71</v>
      </c>
      <c r="P37">
        <v>66.58</v>
      </c>
      <c r="Q37">
        <v>4.91</v>
      </c>
      <c r="R37">
        <v>10.360000000000001</v>
      </c>
      <c r="S37">
        <v>6.44</v>
      </c>
      <c r="T37">
        <v>0</v>
      </c>
      <c r="U37">
        <v>307.82000000000005</v>
      </c>
      <c r="V37">
        <v>2.86</v>
      </c>
      <c r="W37">
        <v>11.05</v>
      </c>
      <c r="X37">
        <v>24.15</v>
      </c>
      <c r="Y37">
        <v>0</v>
      </c>
      <c r="Z37">
        <v>0</v>
      </c>
      <c r="AA37">
        <v>0</v>
      </c>
      <c r="AB37">
        <v>3.2183510877719437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9.7181208025343189</v>
      </c>
      <c r="AI37">
        <v>0</v>
      </c>
      <c r="AJ37">
        <v>0</v>
      </c>
      <c r="AK37">
        <v>13.204394799054375</v>
      </c>
      <c r="AL37">
        <v>0.34284423407917397</v>
      </c>
      <c r="AM37">
        <v>0</v>
      </c>
      <c r="AN37">
        <v>0</v>
      </c>
      <c r="AO37">
        <v>0</v>
      </c>
      <c r="AP37">
        <v>1.5316200000000004</v>
      </c>
      <c r="AQ37">
        <v>0</v>
      </c>
      <c r="AR37">
        <v>0.40637681159420291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665.63438013664791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76.94</v>
      </c>
      <c r="L38">
        <v>43.28</v>
      </c>
      <c r="M38">
        <v>0</v>
      </c>
      <c r="N38">
        <v>29.002539404553417</v>
      </c>
      <c r="O38">
        <v>48.71</v>
      </c>
      <c r="P38">
        <v>66.58</v>
      </c>
      <c r="Q38">
        <v>5.0199999999999996</v>
      </c>
      <c r="R38">
        <v>10.360000000000001</v>
      </c>
      <c r="S38">
        <v>6.44</v>
      </c>
      <c r="T38">
        <v>0</v>
      </c>
      <c r="U38">
        <v>307.82000000000005</v>
      </c>
      <c r="V38">
        <v>2.86</v>
      </c>
      <c r="W38">
        <v>11.05</v>
      </c>
      <c r="X38">
        <v>24.15</v>
      </c>
      <c r="Y38">
        <v>0</v>
      </c>
      <c r="Z38">
        <v>0</v>
      </c>
      <c r="AA38">
        <v>0</v>
      </c>
      <c r="AB38">
        <v>3.2183510877719437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5.7125074973600842</v>
      </c>
      <c r="AI38">
        <v>0</v>
      </c>
      <c r="AJ38">
        <v>0</v>
      </c>
      <c r="AK38">
        <v>13.204394799054375</v>
      </c>
      <c r="AL38">
        <v>0.34284423407917397</v>
      </c>
      <c r="AM38">
        <v>0</v>
      </c>
      <c r="AN38">
        <v>0</v>
      </c>
      <c r="AO38">
        <v>0</v>
      </c>
      <c r="AP38">
        <v>0.28194000000000008</v>
      </c>
      <c r="AQ38">
        <v>0</v>
      </c>
      <c r="AR38">
        <v>0.40637681159420291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660.48908683147351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76.94</v>
      </c>
      <c r="L39">
        <v>43.28</v>
      </c>
      <c r="M39">
        <v>0</v>
      </c>
      <c r="N39">
        <v>29.002539404553417</v>
      </c>
      <c r="O39">
        <v>48.71</v>
      </c>
      <c r="P39">
        <v>66.58</v>
      </c>
      <c r="Q39">
        <v>5.0199999999999996</v>
      </c>
      <c r="R39">
        <v>10.360000000000001</v>
      </c>
      <c r="S39">
        <v>6.44</v>
      </c>
      <c r="T39">
        <v>0</v>
      </c>
      <c r="U39">
        <v>307.82000000000005</v>
      </c>
      <c r="V39">
        <v>2.86</v>
      </c>
      <c r="W39">
        <v>11.05</v>
      </c>
      <c r="X39">
        <v>24.15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4.6253784582893349</v>
      </c>
      <c r="AI39">
        <v>0</v>
      </c>
      <c r="AJ39">
        <v>0</v>
      </c>
      <c r="AK39">
        <v>13.204394799054375</v>
      </c>
      <c r="AL39">
        <v>0.34284423407917397</v>
      </c>
      <c r="AM39">
        <v>0</v>
      </c>
      <c r="AN39">
        <v>0</v>
      </c>
      <c r="AO39">
        <v>0</v>
      </c>
      <c r="AP39">
        <v>0.18796000000000002</v>
      </c>
      <c r="AQ39">
        <v>0</v>
      </c>
      <c r="AR39">
        <v>0.80767391304347824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656.4909238060801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76.94</v>
      </c>
      <c r="L40">
        <v>43.28</v>
      </c>
      <c r="M40">
        <v>0</v>
      </c>
      <c r="N40">
        <v>29.002539404553417</v>
      </c>
      <c r="O40">
        <v>48.71</v>
      </c>
      <c r="P40">
        <v>66.58</v>
      </c>
      <c r="Q40">
        <v>5.0199999999999996</v>
      </c>
      <c r="R40">
        <v>10.360000000000001</v>
      </c>
      <c r="S40">
        <v>6.44</v>
      </c>
      <c r="T40">
        <v>0</v>
      </c>
      <c r="U40">
        <v>307.82000000000005</v>
      </c>
      <c r="V40">
        <v>2.86</v>
      </c>
      <c r="W40">
        <v>11.05</v>
      </c>
      <c r="X40">
        <v>24.15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13.204394799054375</v>
      </c>
      <c r="AL40">
        <v>0.34284423407917397</v>
      </c>
      <c r="AM40">
        <v>0</v>
      </c>
      <c r="AN40">
        <v>0</v>
      </c>
      <c r="AO40">
        <v>0</v>
      </c>
      <c r="AP40">
        <v>0.18796000000000002</v>
      </c>
      <c r="AQ40">
        <v>0</v>
      </c>
      <c r="AR40">
        <v>0.80767391304347824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651.86554534779077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76.94</v>
      </c>
      <c r="L41">
        <v>22.12</v>
      </c>
      <c r="M41">
        <v>0</v>
      </c>
      <c r="N41">
        <v>29.002539404553417</v>
      </c>
      <c r="O41">
        <v>48.71</v>
      </c>
      <c r="P41">
        <v>66.58</v>
      </c>
      <c r="Q41">
        <v>2.8883626062322949</v>
      </c>
      <c r="R41">
        <v>10.360000000000001</v>
      </c>
      <c r="S41">
        <v>6.44</v>
      </c>
      <c r="T41">
        <v>0</v>
      </c>
      <c r="U41">
        <v>307.82000000000005</v>
      </c>
      <c r="V41">
        <v>2.86</v>
      </c>
      <c r="W41">
        <v>11.05</v>
      </c>
      <c r="X41">
        <v>24.15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13.204394799054375</v>
      </c>
      <c r="AL41">
        <v>0.34284423407917397</v>
      </c>
      <c r="AM41">
        <v>0</v>
      </c>
      <c r="AN41">
        <v>0</v>
      </c>
      <c r="AO41">
        <v>0</v>
      </c>
      <c r="AP41">
        <v>0.18796000000000002</v>
      </c>
      <c r="AQ41">
        <v>0</v>
      </c>
      <c r="AR41">
        <v>1.0768985507246378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628.84313259170438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76.94</v>
      </c>
      <c r="L42">
        <v>22.12</v>
      </c>
      <c r="M42">
        <v>0</v>
      </c>
      <c r="N42">
        <v>29.002539404553417</v>
      </c>
      <c r="O42">
        <v>48.71</v>
      </c>
      <c r="P42">
        <v>66.58</v>
      </c>
      <c r="Q42">
        <v>2.8883626062322949</v>
      </c>
      <c r="R42">
        <v>10.360000000000001</v>
      </c>
      <c r="S42">
        <v>6.44</v>
      </c>
      <c r="T42">
        <v>0</v>
      </c>
      <c r="U42">
        <v>307.82000000000005</v>
      </c>
      <c r="V42">
        <v>2.86</v>
      </c>
      <c r="W42">
        <v>11.05</v>
      </c>
      <c r="X42">
        <v>24.15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13.204394799054375</v>
      </c>
      <c r="AL42">
        <v>0.34284423407917397</v>
      </c>
      <c r="AM42">
        <v>0</v>
      </c>
      <c r="AN42">
        <v>0</v>
      </c>
      <c r="AO42">
        <v>0</v>
      </c>
      <c r="AP42">
        <v>0.18796000000000002</v>
      </c>
      <c r="AQ42">
        <v>0</v>
      </c>
      <c r="AR42">
        <v>6.4715507246376811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634.23778476561745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76.94</v>
      </c>
      <c r="L43">
        <v>22.119999999999997</v>
      </c>
      <c r="M43">
        <v>0</v>
      </c>
      <c r="N43">
        <v>29.002539404553417</v>
      </c>
      <c r="O43">
        <v>48.71</v>
      </c>
      <c r="P43">
        <v>66.58</v>
      </c>
      <c r="Q43">
        <v>2.8880617035546616</v>
      </c>
      <c r="R43">
        <v>10.36</v>
      </c>
      <c r="S43">
        <v>6.44</v>
      </c>
      <c r="T43">
        <v>0</v>
      </c>
      <c r="U43">
        <v>307.82000000000005</v>
      </c>
      <c r="V43">
        <v>2.86</v>
      </c>
      <c r="W43">
        <v>11.05</v>
      </c>
      <c r="X43">
        <v>24.15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13.204394799054375</v>
      </c>
      <c r="AL43">
        <v>0.34284423407917397</v>
      </c>
      <c r="AM43">
        <v>0</v>
      </c>
      <c r="AN43">
        <v>0</v>
      </c>
      <c r="AO43">
        <v>0</v>
      </c>
      <c r="AP43">
        <v>0.68834000000000017</v>
      </c>
      <c r="AQ43">
        <v>0</v>
      </c>
      <c r="AR43">
        <v>6.4715507246376811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634.73786386293978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76.94</v>
      </c>
      <c r="L44">
        <v>22.119999999999997</v>
      </c>
      <c r="M44">
        <v>0</v>
      </c>
      <c r="N44">
        <v>29.002539404553417</v>
      </c>
      <c r="O44">
        <v>48.71</v>
      </c>
      <c r="P44">
        <v>66.58</v>
      </c>
      <c r="Q44">
        <v>2.8883626062322949</v>
      </c>
      <c r="R44">
        <v>10.36</v>
      </c>
      <c r="S44">
        <v>6.44</v>
      </c>
      <c r="T44">
        <v>0</v>
      </c>
      <c r="U44">
        <v>307.82000000000005</v>
      </c>
      <c r="V44">
        <v>2.86</v>
      </c>
      <c r="W44">
        <v>11.05</v>
      </c>
      <c r="X44">
        <v>24.15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13.204394799054375</v>
      </c>
      <c r="AL44">
        <v>0.34284423407917397</v>
      </c>
      <c r="AM44">
        <v>0</v>
      </c>
      <c r="AN44">
        <v>0</v>
      </c>
      <c r="AO44">
        <v>0</v>
      </c>
      <c r="AP44">
        <v>0.68834000000000017</v>
      </c>
      <c r="AQ44">
        <v>0</v>
      </c>
      <c r="AR44">
        <v>6.4715507246376811</v>
      </c>
      <c r="AS44">
        <v>1.0846409455842998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634.73816476561751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76.94</v>
      </c>
      <c r="L45">
        <v>22.12</v>
      </c>
      <c r="M45">
        <v>0</v>
      </c>
      <c r="N45">
        <v>29.002539404553417</v>
      </c>
      <c r="O45">
        <v>48.71</v>
      </c>
      <c r="P45">
        <v>66.58</v>
      </c>
      <c r="Q45">
        <v>2.8883626062322949</v>
      </c>
      <c r="R45">
        <v>9.509999999999998</v>
      </c>
      <c r="S45">
        <v>6.44</v>
      </c>
      <c r="T45">
        <v>0</v>
      </c>
      <c r="U45">
        <v>305.69</v>
      </c>
      <c r="V45">
        <v>2.86</v>
      </c>
      <c r="W45">
        <v>11.05</v>
      </c>
      <c r="X45">
        <v>24.15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13.204394799054375</v>
      </c>
      <c r="AL45">
        <v>0.34284423407917397</v>
      </c>
      <c r="AM45">
        <v>0</v>
      </c>
      <c r="AN45">
        <v>0</v>
      </c>
      <c r="AO45">
        <v>0</v>
      </c>
      <c r="AP45">
        <v>0.78232000000000013</v>
      </c>
      <c r="AQ45">
        <v>0</v>
      </c>
      <c r="AR45">
        <v>0.86101086956521744</v>
      </c>
      <c r="AS45">
        <v>1.0846409455842998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626.24160491054499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76.94</v>
      </c>
      <c r="L46">
        <v>22.12</v>
      </c>
      <c r="M46">
        <v>0</v>
      </c>
      <c r="N46">
        <v>29.002539404553417</v>
      </c>
      <c r="O46">
        <v>48.71</v>
      </c>
      <c r="P46">
        <v>66.58</v>
      </c>
      <c r="Q46">
        <v>2.8883626062322949</v>
      </c>
      <c r="R46">
        <v>10.360000000000001</v>
      </c>
      <c r="S46">
        <v>6.44</v>
      </c>
      <c r="T46">
        <v>0</v>
      </c>
      <c r="U46">
        <v>305.69</v>
      </c>
      <c r="V46">
        <v>2.86</v>
      </c>
      <c r="W46">
        <v>11.05</v>
      </c>
      <c r="X46">
        <v>24.15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13.204394799054375</v>
      </c>
      <c r="AL46">
        <v>0.34284423407917397</v>
      </c>
      <c r="AM46">
        <v>0</v>
      </c>
      <c r="AN46">
        <v>0</v>
      </c>
      <c r="AO46">
        <v>0</v>
      </c>
      <c r="AP46">
        <v>0.78232000000000013</v>
      </c>
      <c r="AQ46">
        <v>0</v>
      </c>
      <c r="AR46">
        <v>0.27176449275362319</v>
      </c>
      <c r="AS46">
        <v>1.0846409455842998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626.50235853373329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20.2</v>
      </c>
      <c r="L47">
        <v>22.12</v>
      </c>
      <c r="M47">
        <v>0</v>
      </c>
      <c r="N47">
        <v>29.002539404553417</v>
      </c>
      <c r="O47">
        <v>48.71</v>
      </c>
      <c r="P47">
        <v>66.58</v>
      </c>
      <c r="Q47">
        <v>2.8883626062322949</v>
      </c>
      <c r="R47">
        <v>5.6199999999999992</v>
      </c>
      <c r="S47">
        <v>3.75</v>
      </c>
      <c r="T47">
        <v>0</v>
      </c>
      <c r="U47">
        <v>305.69</v>
      </c>
      <c r="V47">
        <v>2.86</v>
      </c>
      <c r="W47">
        <v>11.05</v>
      </c>
      <c r="X47">
        <v>24.15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13.204394799054375</v>
      </c>
      <c r="AL47">
        <v>0.34284423407917397</v>
      </c>
      <c r="AM47">
        <v>0</v>
      </c>
      <c r="AN47">
        <v>0</v>
      </c>
      <c r="AO47">
        <v>0</v>
      </c>
      <c r="AP47">
        <v>0.78232000000000013</v>
      </c>
      <c r="AQ47">
        <v>0</v>
      </c>
      <c r="AR47">
        <v>0.27176449275362319</v>
      </c>
      <c r="AS47">
        <v>1.0846409455842998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562.33235853373333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20.2</v>
      </c>
      <c r="L48">
        <v>22.12</v>
      </c>
      <c r="M48">
        <v>0</v>
      </c>
      <c r="N48">
        <v>29.002539404553417</v>
      </c>
      <c r="O48">
        <v>48.71</v>
      </c>
      <c r="P48">
        <v>66.58</v>
      </c>
      <c r="Q48">
        <v>2.8883626062322949</v>
      </c>
      <c r="R48">
        <v>4.6300000000000008</v>
      </c>
      <c r="S48">
        <v>3.7</v>
      </c>
      <c r="T48">
        <v>0</v>
      </c>
      <c r="U48">
        <v>305.69</v>
      </c>
      <c r="V48">
        <v>2.86</v>
      </c>
      <c r="W48">
        <v>11.05</v>
      </c>
      <c r="X48">
        <v>24.15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13.204394799054375</v>
      </c>
      <c r="AL48">
        <v>0.34284423407917397</v>
      </c>
      <c r="AM48">
        <v>0</v>
      </c>
      <c r="AN48">
        <v>0</v>
      </c>
      <c r="AO48">
        <v>0</v>
      </c>
      <c r="AP48">
        <v>0.78232000000000013</v>
      </c>
      <c r="AQ48">
        <v>0</v>
      </c>
      <c r="AR48">
        <v>0.27176449275362319</v>
      </c>
      <c r="AS48">
        <v>1.0846409455842998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561.29235853373336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20.200000000000003</v>
      </c>
      <c r="L49">
        <v>22.12</v>
      </c>
      <c r="M49">
        <v>0</v>
      </c>
      <c r="N49">
        <v>29.002539404553417</v>
      </c>
      <c r="O49">
        <v>48.71</v>
      </c>
      <c r="P49">
        <v>66.58</v>
      </c>
      <c r="Q49">
        <v>2.8880617035546616</v>
      </c>
      <c r="R49">
        <v>4.63</v>
      </c>
      <c r="S49">
        <v>3.6999999999999993</v>
      </c>
      <c r="T49">
        <v>0</v>
      </c>
      <c r="U49">
        <v>305.69</v>
      </c>
      <c r="V49">
        <v>2.86</v>
      </c>
      <c r="W49">
        <v>11.05</v>
      </c>
      <c r="X49">
        <v>24.15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13.204394799054375</v>
      </c>
      <c r="AL49">
        <v>0.34284423407917397</v>
      </c>
      <c r="AM49">
        <v>0</v>
      </c>
      <c r="AN49">
        <v>0</v>
      </c>
      <c r="AO49">
        <v>0</v>
      </c>
      <c r="AP49">
        <v>0.9398000000000003</v>
      </c>
      <c r="AQ49">
        <v>0</v>
      </c>
      <c r="AR49">
        <v>0.27176449275362319</v>
      </c>
      <c r="AS49">
        <v>1.0846409455842998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561.44953763105559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20.2</v>
      </c>
      <c r="L50">
        <v>22.12</v>
      </c>
      <c r="M50">
        <v>0</v>
      </c>
      <c r="N50">
        <v>29.002539404553417</v>
      </c>
      <c r="O50">
        <v>48.71</v>
      </c>
      <c r="P50">
        <v>66.58</v>
      </c>
      <c r="Q50">
        <v>2.8880617035546616</v>
      </c>
      <c r="R50">
        <v>4.63</v>
      </c>
      <c r="S50">
        <v>3.6999999999999993</v>
      </c>
      <c r="T50">
        <v>0</v>
      </c>
      <c r="U50">
        <v>305.69</v>
      </c>
      <c r="V50">
        <v>2.86</v>
      </c>
      <c r="W50">
        <v>11.05</v>
      </c>
      <c r="X50">
        <v>24.15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13.204394799054375</v>
      </c>
      <c r="AL50">
        <v>0.34284423407917397</v>
      </c>
      <c r="AM50">
        <v>0</v>
      </c>
      <c r="AN50">
        <v>0</v>
      </c>
      <c r="AO50">
        <v>0</v>
      </c>
      <c r="AP50">
        <v>0.9398000000000003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561.44953763105559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20.200000000000003</v>
      </c>
      <c r="L51">
        <v>22.12</v>
      </c>
      <c r="M51">
        <v>0</v>
      </c>
      <c r="N51">
        <v>29.002539404553417</v>
      </c>
      <c r="O51">
        <v>48.71</v>
      </c>
      <c r="P51">
        <v>66.58</v>
      </c>
      <c r="Q51">
        <v>2.8880617035546616</v>
      </c>
      <c r="R51">
        <v>4.63</v>
      </c>
      <c r="S51">
        <v>3.6999999999999993</v>
      </c>
      <c r="T51">
        <v>0</v>
      </c>
      <c r="U51">
        <v>305.69</v>
      </c>
      <c r="V51">
        <v>2.86</v>
      </c>
      <c r="W51">
        <v>11.05</v>
      </c>
      <c r="X51">
        <v>24.15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13.204394799054375</v>
      </c>
      <c r="AL51">
        <v>0.34284423407917397</v>
      </c>
      <c r="AM51">
        <v>0</v>
      </c>
      <c r="AN51">
        <v>0</v>
      </c>
      <c r="AO51">
        <v>0</v>
      </c>
      <c r="AP51">
        <v>0.9398000000000003</v>
      </c>
      <c r="AQ51">
        <v>0</v>
      </c>
      <c r="AR51">
        <v>0.27176449275362319</v>
      </c>
      <c r="AS51">
        <v>2.6290477252453166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558.96845235924047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20.2</v>
      </c>
      <c r="L52">
        <v>22.12</v>
      </c>
      <c r="M52">
        <v>0</v>
      </c>
      <c r="N52">
        <v>29.002539404553417</v>
      </c>
      <c r="O52">
        <v>48.71</v>
      </c>
      <c r="P52">
        <v>66.58</v>
      </c>
      <c r="Q52">
        <v>2.8880617035546616</v>
      </c>
      <c r="R52">
        <v>4.63</v>
      </c>
      <c r="S52">
        <v>3.6999999999999993</v>
      </c>
      <c r="T52">
        <v>0</v>
      </c>
      <c r="U52">
        <v>305.69</v>
      </c>
      <c r="V52">
        <v>2.86</v>
      </c>
      <c r="W52">
        <v>11.05</v>
      </c>
      <c r="X52">
        <v>24.15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13.204394799054375</v>
      </c>
      <c r="AL52">
        <v>0.34284423407917397</v>
      </c>
      <c r="AM52">
        <v>0</v>
      </c>
      <c r="AN52">
        <v>0</v>
      </c>
      <c r="AO52">
        <v>0</v>
      </c>
      <c r="AP52">
        <v>0.9398000000000003</v>
      </c>
      <c r="AQ52">
        <v>0</v>
      </c>
      <c r="AR52">
        <v>0.27176449275362319</v>
      </c>
      <c r="AS52">
        <v>4.6001984834968779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560.93960311749208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20.2</v>
      </c>
      <c r="L53">
        <v>22.12</v>
      </c>
      <c r="M53">
        <v>0</v>
      </c>
      <c r="N53">
        <v>29.002539404553417</v>
      </c>
      <c r="O53">
        <v>48.71</v>
      </c>
      <c r="P53">
        <v>66.58</v>
      </c>
      <c r="Q53">
        <v>2.8880617035546616</v>
      </c>
      <c r="R53">
        <v>4.63</v>
      </c>
      <c r="S53">
        <v>3.6999999999999993</v>
      </c>
      <c r="T53">
        <v>0</v>
      </c>
      <c r="U53">
        <v>305.69</v>
      </c>
      <c r="V53">
        <v>2.86</v>
      </c>
      <c r="W53">
        <v>11.05</v>
      </c>
      <c r="X53">
        <v>24.15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13.204394799054375</v>
      </c>
      <c r="AL53">
        <v>0.34284423407917397</v>
      </c>
      <c r="AM53">
        <v>0</v>
      </c>
      <c r="AN53">
        <v>0</v>
      </c>
      <c r="AO53">
        <v>0</v>
      </c>
      <c r="AP53">
        <v>2.0345400000000002</v>
      </c>
      <c r="AQ53">
        <v>0</v>
      </c>
      <c r="AR53">
        <v>0.27176449275362319</v>
      </c>
      <c r="AS53">
        <v>4.6001984834968779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562.03434311749209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20.2</v>
      </c>
      <c r="L54">
        <v>22.12</v>
      </c>
      <c r="M54">
        <v>0</v>
      </c>
      <c r="N54">
        <v>29.002539404553417</v>
      </c>
      <c r="O54">
        <v>48.71</v>
      </c>
      <c r="P54">
        <v>66.58</v>
      </c>
      <c r="Q54">
        <v>2.8880617035546616</v>
      </c>
      <c r="R54">
        <v>4.63</v>
      </c>
      <c r="S54">
        <v>3.6999999999999993</v>
      </c>
      <c r="T54">
        <v>0</v>
      </c>
      <c r="U54">
        <v>305.69</v>
      </c>
      <c r="V54">
        <v>2.86</v>
      </c>
      <c r="W54">
        <v>11.05</v>
      </c>
      <c r="X54">
        <v>24.15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13.204394799054375</v>
      </c>
      <c r="AL54">
        <v>0.34284423407917397</v>
      </c>
      <c r="AM54">
        <v>0</v>
      </c>
      <c r="AN54">
        <v>0</v>
      </c>
      <c r="AO54">
        <v>0</v>
      </c>
      <c r="AP54">
        <v>2.0345400000000002</v>
      </c>
      <c r="AQ54">
        <v>0</v>
      </c>
      <c r="AR54">
        <v>0.27176449275362319</v>
      </c>
      <c r="AS54">
        <v>4.6001984834968779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562.03434311749209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20.2</v>
      </c>
      <c r="L55">
        <v>22.12</v>
      </c>
      <c r="M55">
        <v>0</v>
      </c>
      <c r="N55">
        <v>29.002539404553417</v>
      </c>
      <c r="O55">
        <v>48.71</v>
      </c>
      <c r="P55">
        <v>66.58</v>
      </c>
      <c r="Q55">
        <v>2.8880617035546616</v>
      </c>
      <c r="R55">
        <v>4.63</v>
      </c>
      <c r="S55">
        <v>3.6999999999999993</v>
      </c>
      <c r="T55">
        <v>0</v>
      </c>
      <c r="U55">
        <v>305.69</v>
      </c>
      <c r="V55">
        <v>2.86</v>
      </c>
      <c r="W55">
        <v>11.05</v>
      </c>
      <c r="X55">
        <v>24.152946918852958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13.204394799054375</v>
      </c>
      <c r="AL55">
        <v>0.34284423407917397</v>
      </c>
      <c r="AM55">
        <v>0</v>
      </c>
      <c r="AN55">
        <v>0</v>
      </c>
      <c r="AO55">
        <v>0</v>
      </c>
      <c r="AP55">
        <v>1.1252200000000001</v>
      </c>
      <c r="AQ55">
        <v>0</v>
      </c>
      <c r="AR55">
        <v>0.27176449275362319</v>
      </c>
      <c r="AS55">
        <v>4.6001984834968779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561.12797003634512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20.2</v>
      </c>
      <c r="L56">
        <v>22.12</v>
      </c>
      <c r="M56">
        <v>0</v>
      </c>
      <c r="N56">
        <v>29.002539404553417</v>
      </c>
      <c r="O56">
        <v>48.71</v>
      </c>
      <c r="P56">
        <v>66.58</v>
      </c>
      <c r="Q56">
        <v>2.8880617035546616</v>
      </c>
      <c r="R56">
        <v>4.63</v>
      </c>
      <c r="S56">
        <v>3.6999999999999993</v>
      </c>
      <c r="T56">
        <v>0</v>
      </c>
      <c r="U56">
        <v>305.69</v>
      </c>
      <c r="V56">
        <v>2.86</v>
      </c>
      <c r="W56">
        <v>11.05</v>
      </c>
      <c r="X56">
        <v>24.152946918852958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13.204394799054375</v>
      </c>
      <c r="AL56">
        <v>0.34284423407917397</v>
      </c>
      <c r="AM56">
        <v>0</v>
      </c>
      <c r="AN56">
        <v>0</v>
      </c>
      <c r="AO56">
        <v>0</v>
      </c>
      <c r="AP56">
        <v>1.1252200000000001</v>
      </c>
      <c r="AQ56">
        <v>0</v>
      </c>
      <c r="AR56">
        <v>0.27176449275362319</v>
      </c>
      <c r="AS56">
        <v>2.6290477252453166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559.15681927809351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20.2</v>
      </c>
      <c r="L57">
        <v>22.12</v>
      </c>
      <c r="M57">
        <v>0</v>
      </c>
      <c r="N57">
        <v>29.002539404553417</v>
      </c>
      <c r="O57">
        <v>48.71</v>
      </c>
      <c r="P57">
        <v>66.58</v>
      </c>
      <c r="Q57">
        <v>2.8880617035546616</v>
      </c>
      <c r="R57">
        <v>4.63</v>
      </c>
      <c r="S57">
        <v>3.6999999999999993</v>
      </c>
      <c r="T57">
        <v>0</v>
      </c>
      <c r="U57">
        <v>305.69</v>
      </c>
      <c r="V57">
        <v>2.86</v>
      </c>
      <c r="W57">
        <v>11.05</v>
      </c>
      <c r="X57">
        <v>24.152946918852958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13.204394799054375</v>
      </c>
      <c r="AL57">
        <v>0.34284423407917397</v>
      </c>
      <c r="AM57">
        <v>0</v>
      </c>
      <c r="AN57">
        <v>0</v>
      </c>
      <c r="AO57">
        <v>0</v>
      </c>
      <c r="AP57">
        <v>1.1252200000000001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557.61241249843249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20.200000000000003</v>
      </c>
      <c r="L58">
        <v>22.12</v>
      </c>
      <c r="M58">
        <v>0</v>
      </c>
      <c r="N58">
        <v>29.002539404553417</v>
      </c>
      <c r="O58">
        <v>48.71</v>
      </c>
      <c r="P58">
        <v>66.58</v>
      </c>
      <c r="Q58">
        <v>2.8880617035546616</v>
      </c>
      <c r="R58">
        <v>4.63</v>
      </c>
      <c r="S58">
        <v>3.6999999999999993</v>
      </c>
      <c r="T58">
        <v>0</v>
      </c>
      <c r="U58">
        <v>305.69</v>
      </c>
      <c r="V58">
        <v>2.86</v>
      </c>
      <c r="W58">
        <v>11.05</v>
      </c>
      <c r="X58">
        <v>24.152946918852958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13.204394799054375</v>
      </c>
      <c r="AL58">
        <v>0.34284423407917397</v>
      </c>
      <c r="AM58">
        <v>0</v>
      </c>
      <c r="AN58">
        <v>0</v>
      </c>
      <c r="AO58">
        <v>0</v>
      </c>
      <c r="AP58">
        <v>1.1252200000000001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557.61241249843249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20.2</v>
      </c>
      <c r="L59">
        <v>22.12</v>
      </c>
      <c r="M59">
        <v>0</v>
      </c>
      <c r="N59">
        <v>29.002539404553417</v>
      </c>
      <c r="O59">
        <v>48.71</v>
      </c>
      <c r="P59">
        <v>66.58</v>
      </c>
      <c r="Q59">
        <v>2.8880617035546616</v>
      </c>
      <c r="R59">
        <v>4.63</v>
      </c>
      <c r="S59">
        <v>3.6999999999999993</v>
      </c>
      <c r="T59">
        <v>0</v>
      </c>
      <c r="U59">
        <v>305.69</v>
      </c>
      <c r="V59">
        <v>2.86</v>
      </c>
      <c r="W59">
        <v>11.05</v>
      </c>
      <c r="X59">
        <v>24.152946918852958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13.204394799054375</v>
      </c>
      <c r="AL59">
        <v>0.34284423407917397</v>
      </c>
      <c r="AM59">
        <v>0</v>
      </c>
      <c r="AN59">
        <v>0</v>
      </c>
      <c r="AO59">
        <v>0</v>
      </c>
      <c r="AP59">
        <v>1.1252200000000001</v>
      </c>
      <c r="AQ59">
        <v>0</v>
      </c>
      <c r="AR59">
        <v>0.40637681159420291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557.74702481727309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20.2</v>
      </c>
      <c r="L60">
        <v>22.12</v>
      </c>
      <c r="M60">
        <v>0</v>
      </c>
      <c r="N60">
        <v>29.002539404553417</v>
      </c>
      <c r="O60">
        <v>48.71</v>
      </c>
      <c r="P60">
        <v>66.58</v>
      </c>
      <c r="Q60">
        <v>2.8880617035546616</v>
      </c>
      <c r="R60">
        <v>4.63</v>
      </c>
      <c r="S60">
        <v>3.6999999999999993</v>
      </c>
      <c r="T60">
        <v>0</v>
      </c>
      <c r="U60">
        <v>305.69</v>
      </c>
      <c r="V60">
        <v>2.86</v>
      </c>
      <c r="W60">
        <v>11.05</v>
      </c>
      <c r="X60">
        <v>24.152946918852958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13.204394799054375</v>
      </c>
      <c r="AL60">
        <v>2.267851118760758</v>
      </c>
      <c r="AM60">
        <v>0</v>
      </c>
      <c r="AN60">
        <v>0</v>
      </c>
      <c r="AO60">
        <v>0</v>
      </c>
      <c r="AP60">
        <v>1.1252200000000001</v>
      </c>
      <c r="AQ60">
        <v>0</v>
      </c>
      <c r="AR60">
        <v>0.40637681159420291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559.67203170195467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20.200000000000003</v>
      </c>
      <c r="L61">
        <v>22.12</v>
      </c>
      <c r="M61">
        <v>0</v>
      </c>
      <c r="N61">
        <v>29.002539404553417</v>
      </c>
      <c r="O61">
        <v>48.71</v>
      </c>
      <c r="P61">
        <v>66.58</v>
      </c>
      <c r="Q61">
        <v>2.8880617035546616</v>
      </c>
      <c r="R61">
        <v>4.63</v>
      </c>
      <c r="S61">
        <v>3.6999999999999993</v>
      </c>
      <c r="T61">
        <v>0</v>
      </c>
      <c r="U61">
        <v>305.69</v>
      </c>
      <c r="V61">
        <v>2.86</v>
      </c>
      <c r="W61">
        <v>11.05</v>
      </c>
      <c r="X61">
        <v>24.152946918852958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13.204394799054375</v>
      </c>
      <c r="AL61">
        <v>10.216758175559381</v>
      </c>
      <c r="AM61">
        <v>0</v>
      </c>
      <c r="AN61">
        <v>0</v>
      </c>
      <c r="AO61">
        <v>0</v>
      </c>
      <c r="AP61">
        <v>1.1252200000000001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567.48632643991266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20.2</v>
      </c>
      <c r="L62">
        <v>22.12</v>
      </c>
      <c r="M62">
        <v>0</v>
      </c>
      <c r="N62">
        <v>29.002539404553417</v>
      </c>
      <c r="O62">
        <v>48.71</v>
      </c>
      <c r="P62">
        <v>66.58</v>
      </c>
      <c r="Q62">
        <v>2.8880617035546616</v>
      </c>
      <c r="R62">
        <v>4.63</v>
      </c>
      <c r="S62">
        <v>3.6999999999999993</v>
      </c>
      <c r="T62">
        <v>0</v>
      </c>
      <c r="U62">
        <v>305.69</v>
      </c>
      <c r="V62">
        <v>2.86</v>
      </c>
      <c r="W62">
        <v>11.05</v>
      </c>
      <c r="X62">
        <v>24.152946918852958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13.204394799054375</v>
      </c>
      <c r="AL62">
        <v>10.216758175559381</v>
      </c>
      <c r="AM62">
        <v>0</v>
      </c>
      <c r="AN62">
        <v>0</v>
      </c>
      <c r="AO62">
        <v>0</v>
      </c>
      <c r="AP62">
        <v>1.1252200000000001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567.48632643991266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19.740606619341754</v>
      </c>
      <c r="L63">
        <v>22.12</v>
      </c>
      <c r="M63">
        <v>0</v>
      </c>
      <c r="N63">
        <v>29.002539404553417</v>
      </c>
      <c r="O63">
        <v>48.71</v>
      </c>
      <c r="P63">
        <v>66.58</v>
      </c>
      <c r="Q63">
        <v>2.8880617035546616</v>
      </c>
      <c r="R63">
        <v>4.63</v>
      </c>
      <c r="S63">
        <v>3.6999999999999993</v>
      </c>
      <c r="T63">
        <v>0</v>
      </c>
      <c r="U63">
        <v>305.69</v>
      </c>
      <c r="V63">
        <v>2.86</v>
      </c>
      <c r="W63">
        <v>11.05</v>
      </c>
      <c r="X63">
        <v>24.152946918852958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13.204394799054375</v>
      </c>
      <c r="AL63">
        <v>10.216758175559381</v>
      </c>
      <c r="AM63">
        <v>0</v>
      </c>
      <c r="AN63">
        <v>0</v>
      </c>
      <c r="AO63">
        <v>0</v>
      </c>
      <c r="AP63">
        <v>1.1252200000000001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567.02693305925436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20.2</v>
      </c>
      <c r="L64">
        <v>22.12</v>
      </c>
      <c r="M64">
        <v>0</v>
      </c>
      <c r="N64">
        <v>29.002539404553417</v>
      </c>
      <c r="O64">
        <v>48.71</v>
      </c>
      <c r="P64">
        <v>66.58</v>
      </c>
      <c r="Q64">
        <v>2.8880617035546616</v>
      </c>
      <c r="R64">
        <v>4.63</v>
      </c>
      <c r="S64">
        <v>3.6999999999999993</v>
      </c>
      <c r="T64">
        <v>0</v>
      </c>
      <c r="U64">
        <v>305.69</v>
      </c>
      <c r="V64">
        <v>2.86</v>
      </c>
      <c r="W64">
        <v>11.05</v>
      </c>
      <c r="X64">
        <v>24.152946918852958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13.204394799054375</v>
      </c>
      <c r="AL64">
        <v>10.216758175559381</v>
      </c>
      <c r="AM64">
        <v>0</v>
      </c>
      <c r="AN64">
        <v>0</v>
      </c>
      <c r="AO64">
        <v>0</v>
      </c>
      <c r="AP64">
        <v>1.1252200000000001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567.48632643991266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20.2</v>
      </c>
      <c r="L65">
        <v>22.12</v>
      </c>
      <c r="M65">
        <v>0</v>
      </c>
      <c r="N65">
        <v>29.002539404553417</v>
      </c>
      <c r="O65">
        <v>48.71</v>
      </c>
      <c r="P65">
        <v>66.58</v>
      </c>
      <c r="Q65">
        <v>2.8880617035546616</v>
      </c>
      <c r="R65">
        <v>4.63</v>
      </c>
      <c r="S65">
        <v>3.6999999999999993</v>
      </c>
      <c r="T65">
        <v>0</v>
      </c>
      <c r="U65">
        <v>305.69</v>
      </c>
      <c r="V65">
        <v>2.86</v>
      </c>
      <c r="W65">
        <v>10.59</v>
      </c>
      <c r="X65">
        <v>24.15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13.204394799054375</v>
      </c>
      <c r="AL65">
        <v>2.267851118760758</v>
      </c>
      <c r="AM65">
        <v>0</v>
      </c>
      <c r="AN65">
        <v>0</v>
      </c>
      <c r="AO65">
        <v>0</v>
      </c>
      <c r="AP65">
        <v>1.4071600000000004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559.3564124642611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20.2</v>
      </c>
      <c r="L66">
        <v>22.12</v>
      </c>
      <c r="M66">
        <v>0</v>
      </c>
      <c r="N66">
        <v>29.002539404553417</v>
      </c>
      <c r="O66">
        <v>48.71</v>
      </c>
      <c r="P66">
        <v>66.58</v>
      </c>
      <c r="Q66">
        <v>2.8883626062322949</v>
      </c>
      <c r="R66">
        <v>4.6300000000000008</v>
      </c>
      <c r="S66">
        <v>3.7</v>
      </c>
      <c r="T66">
        <v>0</v>
      </c>
      <c r="U66">
        <v>305.69</v>
      </c>
      <c r="V66">
        <v>2.86</v>
      </c>
      <c r="W66">
        <v>11.05</v>
      </c>
      <c r="X66">
        <v>24.15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13.204394799054375</v>
      </c>
      <c r="AL66">
        <v>0.34284423407917397</v>
      </c>
      <c r="AM66">
        <v>0</v>
      </c>
      <c r="AN66">
        <v>0</v>
      </c>
      <c r="AO66">
        <v>0</v>
      </c>
      <c r="AP66">
        <v>1.4071600000000004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557.89170648225718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33.660000000000004</v>
      </c>
      <c r="L67">
        <v>22.12</v>
      </c>
      <c r="M67">
        <v>0</v>
      </c>
      <c r="N67">
        <v>29.002539404553417</v>
      </c>
      <c r="O67">
        <v>48.71</v>
      </c>
      <c r="P67">
        <v>66.58</v>
      </c>
      <c r="Q67">
        <v>2.8883626062322949</v>
      </c>
      <c r="R67">
        <v>4.6300000000000008</v>
      </c>
      <c r="S67">
        <v>3.7</v>
      </c>
      <c r="T67">
        <v>0</v>
      </c>
      <c r="U67">
        <v>305.69</v>
      </c>
      <c r="V67">
        <v>2.86</v>
      </c>
      <c r="W67">
        <v>11.05</v>
      </c>
      <c r="X67">
        <v>24.15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13.204394799054375</v>
      </c>
      <c r="AL67">
        <v>0.34284423407917397</v>
      </c>
      <c r="AM67">
        <v>0</v>
      </c>
      <c r="AN67">
        <v>0</v>
      </c>
      <c r="AO67">
        <v>0</v>
      </c>
      <c r="AP67">
        <v>0.90932000000000013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570.8538664822571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70.298728246318589</v>
      </c>
      <c r="L68">
        <v>22.12</v>
      </c>
      <c r="M68">
        <v>0</v>
      </c>
      <c r="N68">
        <v>29.002539404553417</v>
      </c>
      <c r="O68">
        <v>48.71</v>
      </c>
      <c r="P68">
        <v>66.58</v>
      </c>
      <c r="Q68">
        <v>2.8883626062322949</v>
      </c>
      <c r="R68">
        <v>4.63</v>
      </c>
      <c r="S68">
        <v>3.7</v>
      </c>
      <c r="T68">
        <v>0</v>
      </c>
      <c r="U68">
        <v>305.69</v>
      </c>
      <c r="V68">
        <v>2.86</v>
      </c>
      <c r="W68">
        <v>11.05</v>
      </c>
      <c r="X68">
        <v>24.15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13.204394799054375</v>
      </c>
      <c r="AL68">
        <v>0.34284423407917397</v>
      </c>
      <c r="AM68">
        <v>0</v>
      </c>
      <c r="AN68">
        <v>0</v>
      </c>
      <c r="AO68">
        <v>0</v>
      </c>
      <c r="AP68">
        <v>0.90932000000000013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607.49259472857568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52.89096526928622</v>
      </c>
      <c r="L69">
        <v>43.28</v>
      </c>
      <c r="M69">
        <v>0</v>
      </c>
      <c r="N69">
        <v>29.002539404553417</v>
      </c>
      <c r="O69">
        <v>48.71</v>
      </c>
      <c r="P69">
        <v>66.58</v>
      </c>
      <c r="Q69">
        <v>4.9074599068804972</v>
      </c>
      <c r="R69">
        <v>8.73</v>
      </c>
      <c r="S69">
        <v>6.3025382755842054</v>
      </c>
      <c r="T69">
        <v>0</v>
      </c>
      <c r="U69">
        <v>305.69</v>
      </c>
      <c r="V69">
        <v>2.86</v>
      </c>
      <c r="W69">
        <v>11.05</v>
      </c>
      <c r="X69">
        <v>24.15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5.7125074973600842</v>
      </c>
      <c r="AI69">
        <v>0</v>
      </c>
      <c r="AJ69">
        <v>0</v>
      </c>
      <c r="AK69">
        <v>13.204394799054375</v>
      </c>
      <c r="AL69">
        <v>0.34284423407917397</v>
      </c>
      <c r="AM69">
        <v>0</v>
      </c>
      <c r="AN69">
        <v>0</v>
      </c>
      <c r="AO69">
        <v>0</v>
      </c>
      <c r="AP69">
        <v>0.90932000000000013</v>
      </c>
      <c r="AQ69">
        <v>0</v>
      </c>
      <c r="AR69">
        <v>0.27176449275362319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629.70446687661195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43.28</v>
      </c>
      <c r="L70">
        <v>43.28</v>
      </c>
      <c r="M70">
        <v>0</v>
      </c>
      <c r="N70">
        <v>29.002539404553417</v>
      </c>
      <c r="O70">
        <v>48.71</v>
      </c>
      <c r="P70">
        <v>66.58</v>
      </c>
      <c r="Q70">
        <v>5.0199999999999996</v>
      </c>
      <c r="R70">
        <v>9.9599999999999991</v>
      </c>
      <c r="S70">
        <v>6.44</v>
      </c>
      <c r="T70">
        <v>0</v>
      </c>
      <c r="U70">
        <v>305.69</v>
      </c>
      <c r="V70">
        <v>2.86</v>
      </c>
      <c r="W70">
        <v>11.05</v>
      </c>
      <c r="X70">
        <v>24.15</v>
      </c>
      <c r="Y70">
        <v>0</v>
      </c>
      <c r="Z70">
        <v>0</v>
      </c>
      <c r="AA70">
        <v>0</v>
      </c>
      <c r="AB70">
        <v>0.81284321080270094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11.427555015839493</v>
      </c>
      <c r="AI70">
        <v>0</v>
      </c>
      <c r="AJ70">
        <v>0</v>
      </c>
      <c r="AK70">
        <v>13.204394799054375</v>
      </c>
      <c r="AL70">
        <v>0.34284423407917397</v>
      </c>
      <c r="AM70">
        <v>0</v>
      </c>
      <c r="AN70">
        <v>0</v>
      </c>
      <c r="AO70">
        <v>0</v>
      </c>
      <c r="AP70">
        <v>0.90932000000000013</v>
      </c>
      <c r="AQ70">
        <v>0</v>
      </c>
      <c r="AR70">
        <v>0.27176449275362319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628.10139415414312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52.89096526928622</v>
      </c>
      <c r="L71">
        <v>43.28</v>
      </c>
      <c r="M71">
        <v>0</v>
      </c>
      <c r="N71">
        <v>29.002539404553417</v>
      </c>
      <c r="O71">
        <v>48.71</v>
      </c>
      <c r="P71">
        <v>66.58</v>
      </c>
      <c r="Q71">
        <v>5.0199999999999996</v>
      </c>
      <c r="R71">
        <v>9.9599999999999991</v>
      </c>
      <c r="S71">
        <v>6.44</v>
      </c>
      <c r="T71">
        <v>0</v>
      </c>
      <c r="U71">
        <v>305.69</v>
      </c>
      <c r="V71">
        <v>2.86</v>
      </c>
      <c r="W71">
        <v>11.05</v>
      </c>
      <c r="X71">
        <v>24.15</v>
      </c>
      <c r="Y71">
        <v>0</v>
      </c>
      <c r="Z71">
        <v>0</v>
      </c>
      <c r="AA71">
        <v>0</v>
      </c>
      <c r="AB71">
        <v>3.2183510877719437</v>
      </c>
      <c r="AC71">
        <v>0</v>
      </c>
      <c r="AD71">
        <v>1.9683005299015897</v>
      </c>
      <c r="AE71">
        <v>4.0254920514761547</v>
      </c>
      <c r="AF71">
        <v>0</v>
      </c>
      <c r="AG71">
        <v>0</v>
      </c>
      <c r="AH71">
        <v>15.036925026399155</v>
      </c>
      <c r="AI71">
        <v>0</v>
      </c>
      <c r="AJ71">
        <v>0</v>
      </c>
      <c r="AK71">
        <v>13.204394799054375</v>
      </c>
      <c r="AL71">
        <v>0.34284423407917397</v>
      </c>
      <c r="AM71">
        <v>0</v>
      </c>
      <c r="AN71">
        <v>0</v>
      </c>
      <c r="AO71">
        <v>0</v>
      </c>
      <c r="AP71">
        <v>0.90932000000000013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645.69553784085974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61.430000000000014</v>
      </c>
      <c r="L72">
        <v>43.28</v>
      </c>
      <c r="M72">
        <v>0</v>
      </c>
      <c r="N72">
        <v>29.002539404553417</v>
      </c>
      <c r="O72">
        <v>48.71</v>
      </c>
      <c r="P72">
        <v>66.58</v>
      </c>
      <c r="Q72">
        <v>5.0199999999999996</v>
      </c>
      <c r="R72">
        <v>9.9599999999999991</v>
      </c>
      <c r="S72">
        <v>6.44</v>
      </c>
      <c r="T72">
        <v>0</v>
      </c>
      <c r="U72">
        <v>305.69</v>
      </c>
      <c r="V72">
        <v>2.86</v>
      </c>
      <c r="W72">
        <v>11.05</v>
      </c>
      <c r="X72">
        <v>24.15</v>
      </c>
      <c r="Y72">
        <v>0</v>
      </c>
      <c r="Z72">
        <v>0.26923999999999998</v>
      </c>
      <c r="AA72">
        <v>2.9335267229254578</v>
      </c>
      <c r="AB72">
        <v>6.4341620405101283</v>
      </c>
      <c r="AC72">
        <v>0</v>
      </c>
      <c r="AD72">
        <v>3.9467600302800907</v>
      </c>
      <c r="AE72">
        <v>8.0509841029523095</v>
      </c>
      <c r="AF72">
        <v>0</v>
      </c>
      <c r="AG72">
        <v>0</v>
      </c>
      <c r="AH72">
        <v>19.316860612460399</v>
      </c>
      <c r="AI72">
        <v>0</v>
      </c>
      <c r="AJ72">
        <v>0</v>
      </c>
      <c r="AK72">
        <v>13.204394799054375</v>
      </c>
      <c r="AL72">
        <v>0.34284423407917397</v>
      </c>
      <c r="AM72">
        <v>0</v>
      </c>
      <c r="AN72">
        <v>0</v>
      </c>
      <c r="AO72">
        <v>0</v>
      </c>
      <c r="AP72">
        <v>0.90932000000000013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670.93703738515308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81.741417178126824</v>
      </c>
      <c r="L73">
        <v>43.28</v>
      </c>
      <c r="M73">
        <v>0</v>
      </c>
      <c r="N73">
        <v>29.002539404553417</v>
      </c>
      <c r="O73">
        <v>48.71</v>
      </c>
      <c r="P73">
        <v>66.58</v>
      </c>
      <c r="Q73">
        <v>5.0199999999999996</v>
      </c>
      <c r="R73">
        <v>9.9599999999999991</v>
      </c>
      <c r="S73">
        <v>6.44</v>
      </c>
      <c r="T73">
        <v>0</v>
      </c>
      <c r="U73">
        <v>305.69</v>
      </c>
      <c r="V73">
        <v>2.86</v>
      </c>
      <c r="W73">
        <v>11.05</v>
      </c>
      <c r="X73">
        <v>24.15</v>
      </c>
      <c r="Y73">
        <v>0</v>
      </c>
      <c r="Z73">
        <v>1.5925799999999999</v>
      </c>
      <c r="AA73">
        <v>5.9813466947960636</v>
      </c>
      <c r="AB73">
        <v>6.4341620405101283</v>
      </c>
      <c r="AC73">
        <v>2.3644212344903406</v>
      </c>
      <c r="AD73">
        <v>4.007713853141559</v>
      </c>
      <c r="AE73">
        <v>8.0509841029523095</v>
      </c>
      <c r="AF73">
        <v>0</v>
      </c>
      <c r="AG73">
        <v>0</v>
      </c>
      <c r="AH73">
        <v>24.287681942977823</v>
      </c>
      <c r="AI73">
        <v>0</v>
      </c>
      <c r="AJ73">
        <v>0</v>
      </c>
      <c r="AK73">
        <v>13.204394799054375</v>
      </c>
      <c r="AL73">
        <v>0.34284423407917397</v>
      </c>
      <c r="AM73">
        <v>0</v>
      </c>
      <c r="AN73">
        <v>0</v>
      </c>
      <c r="AO73">
        <v>0</v>
      </c>
      <c r="AP73">
        <v>0.74930000000000019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702.85579092301975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81.741417178126824</v>
      </c>
      <c r="L74">
        <v>43.28</v>
      </c>
      <c r="M74">
        <v>0</v>
      </c>
      <c r="N74">
        <v>29.002539404553417</v>
      </c>
      <c r="O74">
        <v>48.71</v>
      </c>
      <c r="P74">
        <v>66.58</v>
      </c>
      <c r="Q74">
        <v>5.0199999999999996</v>
      </c>
      <c r="R74">
        <v>9.9599999999999991</v>
      </c>
      <c r="S74">
        <v>6.44</v>
      </c>
      <c r="T74">
        <v>0</v>
      </c>
      <c r="U74">
        <v>305.69</v>
      </c>
      <c r="V74">
        <v>2.86</v>
      </c>
      <c r="W74">
        <v>11.05</v>
      </c>
      <c r="X74">
        <v>24.15</v>
      </c>
      <c r="Y74">
        <v>0</v>
      </c>
      <c r="Z74">
        <v>3.1851599999999998</v>
      </c>
      <c r="AA74">
        <v>10.296551804969528</v>
      </c>
      <c r="AB74">
        <v>6.4341620405101283</v>
      </c>
      <c r="AC74">
        <v>7.0983430186901195</v>
      </c>
      <c r="AD74">
        <v>8.9271953065859186</v>
      </c>
      <c r="AE74">
        <v>12.073936411809234</v>
      </c>
      <c r="AF74">
        <v>0</v>
      </c>
      <c r="AG74">
        <v>0</v>
      </c>
      <c r="AH74">
        <v>34.280125026399155</v>
      </c>
      <c r="AI74">
        <v>0</v>
      </c>
      <c r="AJ74">
        <v>0</v>
      </c>
      <c r="AK74">
        <v>13.204394799054375</v>
      </c>
      <c r="AL74">
        <v>0.34284423407917397</v>
      </c>
      <c r="AM74">
        <v>1.2878484621155293</v>
      </c>
      <c r="AN74">
        <v>0</v>
      </c>
      <c r="AO74">
        <v>0</v>
      </c>
      <c r="AP74">
        <v>0.74930000000000019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733.72022312523109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149.34758204219082</v>
      </c>
      <c r="L75">
        <v>43.28</v>
      </c>
      <c r="M75">
        <v>0</v>
      </c>
      <c r="N75">
        <v>29.002539404553417</v>
      </c>
      <c r="O75">
        <v>48.71</v>
      </c>
      <c r="P75">
        <v>66.58</v>
      </c>
      <c r="Q75">
        <v>5.0199999999999996</v>
      </c>
      <c r="R75">
        <v>9.9599999999999991</v>
      </c>
      <c r="S75">
        <v>6.44</v>
      </c>
      <c r="T75">
        <v>0</v>
      </c>
      <c r="U75">
        <v>305.69</v>
      </c>
      <c r="V75">
        <v>2.86</v>
      </c>
      <c r="W75">
        <v>11.05</v>
      </c>
      <c r="X75">
        <v>24.15</v>
      </c>
      <c r="Y75">
        <v>0</v>
      </c>
      <c r="Z75">
        <v>3.1851599999999998</v>
      </c>
      <c r="AA75">
        <v>10.296551804969528</v>
      </c>
      <c r="AB75">
        <v>6.4341620405101283</v>
      </c>
      <c r="AC75">
        <v>7.0983430186901195</v>
      </c>
      <c r="AD75">
        <v>8.9271953065859186</v>
      </c>
      <c r="AE75">
        <v>12.073936411809234</v>
      </c>
      <c r="AF75">
        <v>0</v>
      </c>
      <c r="AG75">
        <v>0</v>
      </c>
      <c r="AH75">
        <v>34.280125026399155</v>
      </c>
      <c r="AI75">
        <v>0</v>
      </c>
      <c r="AJ75">
        <v>0</v>
      </c>
      <c r="AK75">
        <v>13.204394799054375</v>
      </c>
      <c r="AL75">
        <v>0.34284423407917397</v>
      </c>
      <c r="AM75">
        <v>1.2878484621155293</v>
      </c>
      <c r="AN75">
        <v>0</v>
      </c>
      <c r="AO75">
        <v>0</v>
      </c>
      <c r="AP75">
        <v>0.4368800000000001</v>
      </c>
      <c r="AQ75">
        <v>0</v>
      </c>
      <c r="AR75">
        <v>0.27176449275362319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801.01396798929511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157.87241794428019</v>
      </c>
      <c r="L76">
        <v>36.568295343308627</v>
      </c>
      <c r="M76">
        <v>0</v>
      </c>
      <c r="N76">
        <v>29.002539404553417</v>
      </c>
      <c r="O76">
        <v>48.71</v>
      </c>
      <c r="P76">
        <v>66.58</v>
      </c>
      <c r="Q76">
        <v>5.0199999999999996</v>
      </c>
      <c r="R76">
        <v>9.9599999999999991</v>
      </c>
      <c r="S76">
        <v>6.44</v>
      </c>
      <c r="T76">
        <v>0</v>
      </c>
      <c r="U76">
        <v>305.69</v>
      </c>
      <c r="V76">
        <v>2.86</v>
      </c>
      <c r="W76">
        <v>11.05</v>
      </c>
      <c r="X76">
        <v>24.15</v>
      </c>
      <c r="Y76">
        <v>0</v>
      </c>
      <c r="Z76">
        <v>3.1851599999999998</v>
      </c>
      <c r="AA76">
        <v>10.296551804969528</v>
      </c>
      <c r="AB76">
        <v>6.4341620405101283</v>
      </c>
      <c r="AC76">
        <v>7.0983430186901195</v>
      </c>
      <c r="AD76">
        <v>8.9271953065859186</v>
      </c>
      <c r="AE76">
        <v>12.073936411809234</v>
      </c>
      <c r="AF76">
        <v>0</v>
      </c>
      <c r="AG76">
        <v>0</v>
      </c>
      <c r="AH76">
        <v>34.280125026399155</v>
      </c>
      <c r="AI76">
        <v>0</v>
      </c>
      <c r="AJ76">
        <v>0</v>
      </c>
      <c r="AK76">
        <v>13.204394799054375</v>
      </c>
      <c r="AL76">
        <v>0.34284423407917397</v>
      </c>
      <c r="AM76">
        <v>1.2878484621155293</v>
      </c>
      <c r="AN76">
        <v>0</v>
      </c>
      <c r="AO76">
        <v>0</v>
      </c>
      <c r="AP76">
        <v>0.4368800000000001</v>
      </c>
      <c r="AQ76">
        <v>0</v>
      </c>
      <c r="AR76">
        <v>0.27176449275362319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802.82709923469315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142.13000000000002</v>
      </c>
      <c r="L77">
        <v>45</v>
      </c>
      <c r="M77">
        <v>0</v>
      </c>
      <c r="N77">
        <v>29.002539404553417</v>
      </c>
      <c r="O77">
        <v>48.71</v>
      </c>
      <c r="P77">
        <v>66.58</v>
      </c>
      <c r="Q77">
        <v>5.0199999999999996</v>
      </c>
      <c r="R77">
        <v>9.9599999999999991</v>
      </c>
      <c r="S77">
        <v>6.44</v>
      </c>
      <c r="T77">
        <v>0</v>
      </c>
      <c r="U77">
        <v>305.69</v>
      </c>
      <c r="V77">
        <v>2.86</v>
      </c>
      <c r="W77">
        <v>11.05</v>
      </c>
      <c r="X77">
        <v>24.15</v>
      </c>
      <c r="Y77">
        <v>0</v>
      </c>
      <c r="Z77">
        <v>3.1851599999999998</v>
      </c>
      <c r="AA77">
        <v>10.296551804969528</v>
      </c>
      <c r="AB77">
        <v>6.4341620405101283</v>
      </c>
      <c r="AC77">
        <v>7.0983430186901195</v>
      </c>
      <c r="AD77">
        <v>8.9271953065859186</v>
      </c>
      <c r="AE77">
        <v>12.073936411809234</v>
      </c>
      <c r="AF77">
        <v>0</v>
      </c>
      <c r="AG77">
        <v>0</v>
      </c>
      <c r="AH77">
        <v>34.280125026399155</v>
      </c>
      <c r="AI77">
        <v>0</v>
      </c>
      <c r="AJ77">
        <v>0</v>
      </c>
      <c r="AK77">
        <v>13.204394799054375</v>
      </c>
      <c r="AL77">
        <v>0.34284423407917397</v>
      </c>
      <c r="AM77">
        <v>1.2878484621155293</v>
      </c>
      <c r="AN77">
        <v>0</v>
      </c>
      <c r="AO77">
        <v>0</v>
      </c>
      <c r="AP77">
        <v>0.12446000000000003</v>
      </c>
      <c r="AQ77">
        <v>0</v>
      </c>
      <c r="AR77">
        <v>1.0768985507246378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796.00910000507531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139.44999999999999</v>
      </c>
      <c r="L78">
        <v>43.28</v>
      </c>
      <c r="M78">
        <v>0</v>
      </c>
      <c r="N78">
        <v>29.002539404553417</v>
      </c>
      <c r="O78">
        <v>48.71</v>
      </c>
      <c r="P78">
        <v>66.58</v>
      </c>
      <c r="Q78">
        <v>5.0199999999999996</v>
      </c>
      <c r="R78">
        <v>9.9599999999999991</v>
      </c>
      <c r="S78">
        <v>6.44</v>
      </c>
      <c r="T78">
        <v>0</v>
      </c>
      <c r="U78">
        <v>305.69</v>
      </c>
      <c r="V78">
        <v>2.86</v>
      </c>
      <c r="W78">
        <v>11.05</v>
      </c>
      <c r="X78">
        <v>24.15</v>
      </c>
      <c r="Y78">
        <v>0</v>
      </c>
      <c r="Z78">
        <v>3.1851599999999998</v>
      </c>
      <c r="AA78">
        <v>10.296551804969528</v>
      </c>
      <c r="AB78">
        <v>6.4341620405101283</v>
      </c>
      <c r="AC78">
        <v>7.0983430186901195</v>
      </c>
      <c r="AD78">
        <v>8.9271953065859186</v>
      </c>
      <c r="AE78">
        <v>12.073936411809234</v>
      </c>
      <c r="AF78">
        <v>0</v>
      </c>
      <c r="AG78">
        <v>0</v>
      </c>
      <c r="AH78">
        <v>34.280125026399155</v>
      </c>
      <c r="AI78">
        <v>0</v>
      </c>
      <c r="AJ78">
        <v>0</v>
      </c>
      <c r="AK78">
        <v>13.204394799054375</v>
      </c>
      <c r="AL78">
        <v>0.34284423407917397</v>
      </c>
      <c r="AM78">
        <v>1.2878484621155293</v>
      </c>
      <c r="AN78">
        <v>0</v>
      </c>
      <c r="AO78">
        <v>0</v>
      </c>
      <c r="AP78">
        <v>0.12446000000000003</v>
      </c>
      <c r="AQ78">
        <v>0</v>
      </c>
      <c r="AR78">
        <v>6.4715507246376811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797.00375217898841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139.44999999999999</v>
      </c>
      <c r="L79">
        <v>43.28</v>
      </c>
      <c r="M79">
        <v>0</v>
      </c>
      <c r="N79">
        <v>29.002539404553417</v>
      </c>
      <c r="O79">
        <v>48.71</v>
      </c>
      <c r="P79">
        <v>66.58</v>
      </c>
      <c r="Q79">
        <v>5.0199999999999996</v>
      </c>
      <c r="R79">
        <v>9.9631831255992349</v>
      </c>
      <c r="S79">
        <v>6.44</v>
      </c>
      <c r="T79">
        <v>0</v>
      </c>
      <c r="U79">
        <v>305.69</v>
      </c>
      <c r="V79">
        <v>2.86</v>
      </c>
      <c r="W79">
        <v>11.05</v>
      </c>
      <c r="X79">
        <v>24.15</v>
      </c>
      <c r="Y79">
        <v>0</v>
      </c>
      <c r="Z79">
        <v>3.1851599999999998</v>
      </c>
      <c r="AA79">
        <v>10.296551804969528</v>
      </c>
      <c r="AB79">
        <v>6.4341620405101283</v>
      </c>
      <c r="AC79">
        <v>7.0983430186901195</v>
      </c>
      <c r="AD79">
        <v>6.0014118092354272</v>
      </c>
      <c r="AE79">
        <v>12.073936411809234</v>
      </c>
      <c r="AF79">
        <v>0</v>
      </c>
      <c r="AG79">
        <v>0</v>
      </c>
      <c r="AH79">
        <v>28.567617529039072</v>
      </c>
      <c r="AI79">
        <v>0.93205891594658308</v>
      </c>
      <c r="AJ79">
        <v>0</v>
      </c>
      <c r="AK79">
        <v>13.204394799054375</v>
      </c>
      <c r="AL79">
        <v>0.34284423407917397</v>
      </c>
      <c r="AM79">
        <v>1.2878484621155293</v>
      </c>
      <c r="AN79">
        <v>0</v>
      </c>
      <c r="AO79">
        <v>0</v>
      </c>
      <c r="AP79">
        <v>0.12446000000000003</v>
      </c>
      <c r="AQ79">
        <v>0</v>
      </c>
      <c r="AR79">
        <v>6.4715507246376811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789.30070322582378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139.44999999999999</v>
      </c>
      <c r="L80">
        <v>43.28</v>
      </c>
      <c r="M80">
        <v>0</v>
      </c>
      <c r="N80">
        <v>29.002539404553417</v>
      </c>
      <c r="O80">
        <v>48.71</v>
      </c>
      <c r="P80">
        <v>66.58</v>
      </c>
      <c r="Q80">
        <v>5.0199999999999996</v>
      </c>
      <c r="R80">
        <v>9.9631831255992349</v>
      </c>
      <c r="S80">
        <v>6.44</v>
      </c>
      <c r="T80">
        <v>0</v>
      </c>
      <c r="U80">
        <v>305.69</v>
      </c>
      <c r="V80">
        <v>2.86</v>
      </c>
      <c r="W80">
        <v>11.05</v>
      </c>
      <c r="X80">
        <v>24.15</v>
      </c>
      <c r="Y80">
        <v>0</v>
      </c>
      <c r="Z80">
        <v>1.5925799999999999</v>
      </c>
      <c r="AA80">
        <v>5.9813466947960636</v>
      </c>
      <c r="AB80">
        <v>6.4341620405101283</v>
      </c>
      <c r="AC80">
        <v>0.62221611433956336</v>
      </c>
      <c r="AD80">
        <v>3.9366010598031793</v>
      </c>
      <c r="AE80">
        <v>8.0509841029523095</v>
      </c>
      <c r="AF80">
        <v>0</v>
      </c>
      <c r="AG80">
        <v>0</v>
      </c>
      <c r="AH80">
        <v>22.855110031678986</v>
      </c>
      <c r="AI80">
        <v>4.0431547525530247</v>
      </c>
      <c r="AJ80">
        <v>0</v>
      </c>
      <c r="AK80">
        <v>13.204394799054375</v>
      </c>
      <c r="AL80">
        <v>0.34284423407917397</v>
      </c>
      <c r="AM80">
        <v>0</v>
      </c>
      <c r="AN80">
        <v>0</v>
      </c>
      <c r="AO80">
        <v>0</v>
      </c>
      <c r="AP80">
        <v>0.12446000000000003</v>
      </c>
      <c r="AQ80">
        <v>0</v>
      </c>
      <c r="AR80">
        <v>6.4715507246376811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766.93976803014152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139.44999999999999</v>
      </c>
      <c r="L81">
        <v>43.28</v>
      </c>
      <c r="M81">
        <v>0</v>
      </c>
      <c r="N81">
        <v>29.002539404553417</v>
      </c>
      <c r="O81">
        <v>48.71</v>
      </c>
      <c r="P81">
        <v>66.58</v>
      </c>
      <c r="Q81">
        <v>5.0199999999999996</v>
      </c>
      <c r="R81">
        <v>9.9631831255992349</v>
      </c>
      <c r="S81">
        <v>6.44</v>
      </c>
      <c r="T81">
        <v>0</v>
      </c>
      <c r="U81">
        <v>305.69</v>
      </c>
      <c r="V81">
        <v>2.86</v>
      </c>
      <c r="W81">
        <v>11.05</v>
      </c>
      <c r="X81">
        <v>24.15</v>
      </c>
      <c r="Y81">
        <v>0</v>
      </c>
      <c r="Z81">
        <v>0.26923999999999998</v>
      </c>
      <c r="AA81">
        <v>2.9335267229254578</v>
      </c>
      <c r="AB81">
        <v>6.4341620405101283</v>
      </c>
      <c r="AC81">
        <v>0</v>
      </c>
      <c r="AD81">
        <v>1.9683005299015897</v>
      </c>
      <c r="AE81">
        <v>4.0254920514761547</v>
      </c>
      <c r="AF81">
        <v>0</v>
      </c>
      <c r="AG81">
        <v>0</v>
      </c>
      <c r="AH81">
        <v>17.140062513199577</v>
      </c>
      <c r="AI81">
        <v>4.0431547525530247</v>
      </c>
      <c r="AJ81">
        <v>0</v>
      </c>
      <c r="AK81">
        <v>13.204394799054375</v>
      </c>
      <c r="AL81">
        <v>2.267851118760758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0.80767391304347824</v>
      </c>
      <c r="AS81">
        <v>1.0846409455842998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746.37422191716144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139.44999999999999</v>
      </c>
      <c r="L82">
        <v>43.28</v>
      </c>
      <c r="M82">
        <v>0</v>
      </c>
      <c r="N82">
        <v>29.002539404553417</v>
      </c>
      <c r="O82">
        <v>48.71</v>
      </c>
      <c r="P82">
        <v>66.58</v>
      </c>
      <c r="Q82">
        <v>5.0199999999999996</v>
      </c>
      <c r="R82">
        <v>9.9631831255992349</v>
      </c>
      <c r="S82">
        <v>6.44</v>
      </c>
      <c r="T82">
        <v>0</v>
      </c>
      <c r="U82">
        <v>305.69</v>
      </c>
      <c r="V82">
        <v>2.86</v>
      </c>
      <c r="W82">
        <v>11.05</v>
      </c>
      <c r="X82">
        <v>24.15</v>
      </c>
      <c r="Y82">
        <v>0</v>
      </c>
      <c r="Z82">
        <v>0</v>
      </c>
      <c r="AA82">
        <v>0</v>
      </c>
      <c r="AB82">
        <v>3.2183510877719437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11.427555015839493</v>
      </c>
      <c r="AI82">
        <v>4.0431547525530247</v>
      </c>
      <c r="AJ82">
        <v>0</v>
      </c>
      <c r="AK82">
        <v>13.204394799054375</v>
      </c>
      <c r="AL82">
        <v>10.216758175559381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0.27176449275362319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739.68783385074482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157.87241794428019</v>
      </c>
      <c r="L83">
        <v>43.28</v>
      </c>
      <c r="M83">
        <v>0</v>
      </c>
      <c r="N83">
        <v>29.002539404553417</v>
      </c>
      <c r="O83">
        <v>48.71</v>
      </c>
      <c r="P83">
        <v>66.58</v>
      </c>
      <c r="Q83">
        <v>5.0199999999999996</v>
      </c>
      <c r="R83">
        <v>9.9600000000000009</v>
      </c>
      <c r="S83">
        <v>6.44</v>
      </c>
      <c r="T83">
        <v>0</v>
      </c>
      <c r="U83">
        <v>297.19835155497412</v>
      </c>
      <c r="V83">
        <v>2.86</v>
      </c>
      <c r="W83">
        <v>11.05</v>
      </c>
      <c r="X83">
        <v>24.15</v>
      </c>
      <c r="Y83">
        <v>0</v>
      </c>
      <c r="Z83">
        <v>0</v>
      </c>
      <c r="AA83">
        <v>0</v>
      </c>
      <c r="AB83">
        <v>3.2183510877719437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5.7125074973600842</v>
      </c>
      <c r="AI83">
        <v>4.0431547525530247</v>
      </c>
      <c r="AJ83">
        <v>0</v>
      </c>
      <c r="AK83">
        <v>13.204394799054375</v>
      </c>
      <c r="AL83">
        <v>10.216758175559381</v>
      </c>
      <c r="AM83">
        <v>0</v>
      </c>
      <c r="AN83">
        <v>0</v>
      </c>
      <c r="AO83">
        <v>0</v>
      </c>
      <c r="AP83">
        <v>0.50038000000000016</v>
      </c>
      <c r="AQ83">
        <v>0</v>
      </c>
      <c r="AR83">
        <v>0.27176449275362319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744.40075270592035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157.87241794428019</v>
      </c>
      <c r="L84">
        <v>43.28</v>
      </c>
      <c r="M84">
        <v>0</v>
      </c>
      <c r="N84">
        <v>29.002539404553417</v>
      </c>
      <c r="O84">
        <v>48.71</v>
      </c>
      <c r="P84">
        <v>66.58</v>
      </c>
      <c r="Q84">
        <v>5.0199999999999996</v>
      </c>
      <c r="R84">
        <v>9.9600000000000009</v>
      </c>
      <c r="S84">
        <v>6.44</v>
      </c>
      <c r="T84">
        <v>0</v>
      </c>
      <c r="U84">
        <v>297.19835155497412</v>
      </c>
      <c r="V84">
        <v>2.86</v>
      </c>
      <c r="W84">
        <v>11.05</v>
      </c>
      <c r="X84">
        <v>24.15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4.0431547525530247</v>
      </c>
      <c r="AJ84">
        <v>0</v>
      </c>
      <c r="AK84">
        <v>13.204394799054375</v>
      </c>
      <c r="AL84">
        <v>10.216758175559381</v>
      </c>
      <c r="AM84">
        <v>0</v>
      </c>
      <c r="AN84">
        <v>0</v>
      </c>
      <c r="AO84">
        <v>0</v>
      </c>
      <c r="AP84">
        <v>0.50038000000000016</v>
      </c>
      <c r="AQ84">
        <v>0</v>
      </c>
      <c r="AR84">
        <v>0.27176449275362319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735.46989412078835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157.87241794428019</v>
      </c>
      <c r="L85">
        <v>43.28</v>
      </c>
      <c r="M85">
        <v>0</v>
      </c>
      <c r="N85">
        <v>29.002539404553417</v>
      </c>
      <c r="O85">
        <v>48.71</v>
      </c>
      <c r="P85">
        <v>66.58</v>
      </c>
      <c r="Q85">
        <v>5.0199999999999996</v>
      </c>
      <c r="R85">
        <v>9.9600000000000009</v>
      </c>
      <c r="S85">
        <v>6.44</v>
      </c>
      <c r="T85">
        <v>0</v>
      </c>
      <c r="U85">
        <v>297.19835155497412</v>
      </c>
      <c r="V85">
        <v>2.86</v>
      </c>
      <c r="W85">
        <v>11.05</v>
      </c>
      <c r="X85">
        <v>24.15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13.204394799054375</v>
      </c>
      <c r="AL85">
        <v>6.8111721170395878</v>
      </c>
      <c r="AM85">
        <v>0</v>
      </c>
      <c r="AN85">
        <v>0</v>
      </c>
      <c r="AO85">
        <v>0</v>
      </c>
      <c r="AP85">
        <v>0.50038000000000016</v>
      </c>
      <c r="AQ85">
        <v>0</v>
      </c>
      <c r="AR85">
        <v>2.697326086956521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734.48986965647157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157.87241794428019</v>
      </c>
      <c r="L86">
        <v>43.28</v>
      </c>
      <c r="M86">
        <v>0</v>
      </c>
      <c r="N86">
        <v>29.002539404553417</v>
      </c>
      <c r="O86">
        <v>48.71</v>
      </c>
      <c r="P86">
        <v>66.58</v>
      </c>
      <c r="Q86">
        <v>5.0199999999999996</v>
      </c>
      <c r="R86">
        <v>9.9600000000000009</v>
      </c>
      <c r="S86">
        <v>6.44</v>
      </c>
      <c r="T86">
        <v>0</v>
      </c>
      <c r="U86">
        <v>297.19835155497412</v>
      </c>
      <c r="V86">
        <v>2.86</v>
      </c>
      <c r="W86">
        <v>11.05</v>
      </c>
      <c r="X86">
        <v>24.15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13.204394799054375</v>
      </c>
      <c r="AL86">
        <v>1.7015232358003445</v>
      </c>
      <c r="AM86">
        <v>0</v>
      </c>
      <c r="AN86">
        <v>0</v>
      </c>
      <c r="AO86">
        <v>0</v>
      </c>
      <c r="AP86">
        <v>0.50038000000000016</v>
      </c>
      <c r="AQ86">
        <v>0</v>
      </c>
      <c r="AR86">
        <v>2.697326086956521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726.20563318685834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157.87241794428019</v>
      </c>
      <c r="L87">
        <v>43.28</v>
      </c>
      <c r="M87">
        <v>0</v>
      </c>
      <c r="N87">
        <v>29.002539404553417</v>
      </c>
      <c r="O87">
        <v>48.71</v>
      </c>
      <c r="P87">
        <v>66.58</v>
      </c>
      <c r="Q87">
        <v>5.0199999999999996</v>
      </c>
      <c r="R87">
        <v>10.026817893401015</v>
      </c>
      <c r="S87">
        <v>6.44</v>
      </c>
      <c r="T87">
        <v>0</v>
      </c>
      <c r="U87">
        <v>297.19835155497412</v>
      </c>
      <c r="V87">
        <v>2.86</v>
      </c>
      <c r="W87">
        <v>11.05</v>
      </c>
      <c r="X87">
        <v>24.15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13.204394799054375</v>
      </c>
      <c r="AL87">
        <v>0.34284423407917397</v>
      </c>
      <c r="AM87">
        <v>0</v>
      </c>
      <c r="AN87">
        <v>0</v>
      </c>
      <c r="AO87">
        <v>0</v>
      </c>
      <c r="AP87">
        <v>0.50038000000000016</v>
      </c>
      <c r="AQ87">
        <v>0</v>
      </c>
      <c r="AR87">
        <v>2.697326086956521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724.04520491435915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157.87241794428019</v>
      </c>
      <c r="L88">
        <v>43.28</v>
      </c>
      <c r="M88">
        <v>0</v>
      </c>
      <c r="N88">
        <v>29.002539404553417</v>
      </c>
      <c r="O88">
        <v>48.71</v>
      </c>
      <c r="P88">
        <v>66.58</v>
      </c>
      <c r="Q88">
        <v>5.0199999999999996</v>
      </c>
      <c r="R88">
        <v>9.9631831255992349</v>
      </c>
      <c r="S88">
        <v>6.44</v>
      </c>
      <c r="T88">
        <v>0</v>
      </c>
      <c r="U88">
        <v>297.19835155497412</v>
      </c>
      <c r="V88">
        <v>2.86</v>
      </c>
      <c r="W88">
        <v>11.05</v>
      </c>
      <c r="X88">
        <v>24.15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13.204394799054375</v>
      </c>
      <c r="AL88">
        <v>0.34284423407917397</v>
      </c>
      <c r="AM88">
        <v>0</v>
      </c>
      <c r="AN88">
        <v>0</v>
      </c>
      <c r="AO88">
        <v>0</v>
      </c>
      <c r="AP88">
        <v>0.50038000000000016</v>
      </c>
      <c r="AQ88">
        <v>0</v>
      </c>
      <c r="AR88">
        <v>2.697326086956521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723.98157014655726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157.87241794428019</v>
      </c>
      <c r="L89">
        <v>43.28</v>
      </c>
      <c r="M89">
        <v>0</v>
      </c>
      <c r="N89">
        <v>29.002539404553417</v>
      </c>
      <c r="O89">
        <v>48.71</v>
      </c>
      <c r="P89">
        <v>66.58</v>
      </c>
      <c r="Q89">
        <v>5.0199999999999996</v>
      </c>
      <c r="R89">
        <v>9.9631831255992349</v>
      </c>
      <c r="S89">
        <v>6.44</v>
      </c>
      <c r="T89">
        <v>0</v>
      </c>
      <c r="U89">
        <v>297.19835155497412</v>
      </c>
      <c r="V89">
        <v>2.86</v>
      </c>
      <c r="W89">
        <v>11.05</v>
      </c>
      <c r="X89">
        <v>24.15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13.204394799054375</v>
      </c>
      <c r="AL89">
        <v>0.34284423407917397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2.697326086956521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723.98157014655726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137.52217402301758</v>
      </c>
      <c r="L90">
        <v>43.28</v>
      </c>
      <c r="M90">
        <v>0</v>
      </c>
      <c r="N90">
        <v>29.002539404553417</v>
      </c>
      <c r="O90">
        <v>48.71</v>
      </c>
      <c r="P90">
        <v>65.05504418037782</v>
      </c>
      <c r="Q90">
        <v>5.0199999999999996</v>
      </c>
      <c r="R90">
        <v>9.9631831255992349</v>
      </c>
      <c r="S90">
        <v>6.44</v>
      </c>
      <c r="T90">
        <v>0</v>
      </c>
      <c r="U90">
        <v>297.19835155497412</v>
      </c>
      <c r="V90">
        <v>2.86</v>
      </c>
      <c r="W90">
        <v>11.05</v>
      </c>
      <c r="X90">
        <v>24.15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13.204394799054375</v>
      </c>
      <c r="AL90">
        <v>0.34284423407917397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2.697326086956521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702.10637040567258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142.33223308282473</v>
      </c>
      <c r="L91">
        <v>43.28</v>
      </c>
      <c r="M91">
        <v>0</v>
      </c>
      <c r="N91">
        <v>29.002539404553417</v>
      </c>
      <c r="O91">
        <v>48.71</v>
      </c>
      <c r="P91">
        <v>65.05504418037782</v>
      </c>
      <c r="Q91">
        <v>5.0199999999999996</v>
      </c>
      <c r="R91">
        <v>9.9631831255992349</v>
      </c>
      <c r="S91">
        <v>6.44</v>
      </c>
      <c r="T91">
        <v>0</v>
      </c>
      <c r="U91">
        <v>297.19835155497412</v>
      </c>
      <c r="V91">
        <v>2.86</v>
      </c>
      <c r="W91">
        <v>11.05</v>
      </c>
      <c r="X91">
        <v>24.152946918852958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13.204394799054375</v>
      </c>
      <c r="AL91">
        <v>0.34284423407917397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2.697326086956521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706.91937638433274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126.9420409016367</v>
      </c>
      <c r="L92">
        <v>43.28</v>
      </c>
      <c r="M92">
        <v>0</v>
      </c>
      <c r="N92">
        <v>29.002539404553417</v>
      </c>
      <c r="O92">
        <v>48.71</v>
      </c>
      <c r="P92">
        <v>63.63</v>
      </c>
      <c r="Q92">
        <v>5.0199999999999996</v>
      </c>
      <c r="R92">
        <v>9.9631831255992349</v>
      </c>
      <c r="S92">
        <v>6.44</v>
      </c>
      <c r="T92">
        <v>0</v>
      </c>
      <c r="U92">
        <v>297.19835155497412</v>
      </c>
      <c r="V92">
        <v>2.86</v>
      </c>
      <c r="W92">
        <v>11.05</v>
      </c>
      <c r="X92">
        <v>24.152946918852958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13.204394799054375</v>
      </c>
      <c r="AL92">
        <v>0.34284423407917397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2.697326086956521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690.10414002276696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110.59999999999998</v>
      </c>
      <c r="L93">
        <v>43.28</v>
      </c>
      <c r="M93">
        <v>0</v>
      </c>
      <c r="N93">
        <v>29.002539404553417</v>
      </c>
      <c r="O93">
        <v>48.71</v>
      </c>
      <c r="P93">
        <v>63.63</v>
      </c>
      <c r="Q93">
        <v>5.0199999999999996</v>
      </c>
      <c r="R93">
        <v>9.9631831255992349</v>
      </c>
      <c r="S93">
        <v>6.44</v>
      </c>
      <c r="T93">
        <v>0</v>
      </c>
      <c r="U93">
        <v>297.19835155497412</v>
      </c>
      <c r="V93">
        <v>2.86</v>
      </c>
      <c r="W93">
        <v>11.05</v>
      </c>
      <c r="X93">
        <v>24.15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13.204394799054375</v>
      </c>
      <c r="AL93">
        <v>0.34284423407917397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2.697326086956521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673.75915220227716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96.17</v>
      </c>
      <c r="L94">
        <v>43.28</v>
      </c>
      <c r="M94">
        <v>0</v>
      </c>
      <c r="N94">
        <v>29.002539404553417</v>
      </c>
      <c r="O94">
        <v>48.71</v>
      </c>
      <c r="P94">
        <v>62.195044219584105</v>
      </c>
      <c r="Q94">
        <v>5.0199999999999996</v>
      </c>
      <c r="R94">
        <v>9.9631831255992349</v>
      </c>
      <c r="S94">
        <v>6.44</v>
      </c>
      <c r="T94">
        <v>0</v>
      </c>
      <c r="U94">
        <v>297.19835155497412</v>
      </c>
      <c r="V94">
        <v>2.86</v>
      </c>
      <c r="W94">
        <v>11.05</v>
      </c>
      <c r="X94">
        <v>24.15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13.204394799054375</v>
      </c>
      <c r="AL94">
        <v>0.34284423407917397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2.697326086956521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657.89419642186135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86.551488161763444</v>
      </c>
      <c r="L95">
        <v>43.28</v>
      </c>
      <c r="M95">
        <v>0</v>
      </c>
      <c r="N95">
        <v>29.002539404553417</v>
      </c>
      <c r="O95">
        <v>48.71</v>
      </c>
      <c r="P95">
        <v>60.04</v>
      </c>
      <c r="Q95">
        <v>5.0199999999999996</v>
      </c>
      <c r="R95">
        <v>9.9631831255992349</v>
      </c>
      <c r="S95">
        <v>6.44</v>
      </c>
      <c r="T95">
        <v>0</v>
      </c>
      <c r="U95">
        <v>297.19835155497412</v>
      </c>
      <c r="V95">
        <v>2.86</v>
      </c>
      <c r="W95">
        <v>11.05</v>
      </c>
      <c r="X95">
        <v>24.152946918852958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13.204394799054375</v>
      </c>
      <c r="AL95">
        <v>0.34284423407917397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2.697326086956521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646.1235872828936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69.241292297355287</v>
      </c>
      <c r="L96">
        <v>43.28</v>
      </c>
      <c r="M96">
        <v>0</v>
      </c>
      <c r="N96">
        <v>29.002539404553417</v>
      </c>
      <c r="O96">
        <v>48.71</v>
      </c>
      <c r="P96">
        <v>60.04</v>
      </c>
      <c r="Q96">
        <v>5.0199999999999996</v>
      </c>
      <c r="R96">
        <v>9.9631831255992349</v>
      </c>
      <c r="S96">
        <v>6.44</v>
      </c>
      <c r="T96">
        <v>0</v>
      </c>
      <c r="U96">
        <v>297.19835155497412</v>
      </c>
      <c r="V96">
        <v>2.86</v>
      </c>
      <c r="W96">
        <v>11.05</v>
      </c>
      <c r="X96">
        <v>24.15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13.204394799054375</v>
      </c>
      <c r="AL96">
        <v>0.34284423407917397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2.697326086956521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628.81044449963247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57.701211752105351</v>
      </c>
      <c r="L97">
        <v>43.28</v>
      </c>
      <c r="M97">
        <v>0</v>
      </c>
      <c r="N97">
        <v>29.002539404553417</v>
      </c>
      <c r="O97">
        <v>48.71</v>
      </c>
      <c r="P97">
        <v>60.04</v>
      </c>
      <c r="Q97">
        <v>5.0199999999999996</v>
      </c>
      <c r="R97">
        <v>9.9631831255992349</v>
      </c>
      <c r="S97">
        <v>6.44</v>
      </c>
      <c r="T97">
        <v>0</v>
      </c>
      <c r="U97">
        <v>297.19835155497412</v>
      </c>
      <c r="V97">
        <v>2.86</v>
      </c>
      <c r="W97">
        <v>11.05</v>
      </c>
      <c r="X97">
        <v>24.15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13.204394799054375</v>
      </c>
      <c r="AL97">
        <v>0.34284423407917397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1.6204275362318838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616.19346540365791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43.28</v>
      </c>
      <c r="L98">
        <v>43.28</v>
      </c>
      <c r="M98">
        <v>0</v>
      </c>
      <c r="N98">
        <v>29.002539404553417</v>
      </c>
      <c r="O98">
        <v>48.71</v>
      </c>
      <c r="P98">
        <v>60.04</v>
      </c>
      <c r="Q98">
        <v>5.0199999999999996</v>
      </c>
      <c r="R98">
        <v>9.9631831255992349</v>
      </c>
      <c r="S98">
        <v>6.44</v>
      </c>
      <c r="T98">
        <v>0</v>
      </c>
      <c r="U98">
        <v>297.19835155497412</v>
      </c>
      <c r="V98">
        <v>2.86</v>
      </c>
      <c r="W98">
        <v>11.05</v>
      </c>
      <c r="X98">
        <v>24.152946918852958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13.204394799054375</v>
      </c>
      <c r="AL98">
        <v>0.34284423407917397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1.6204275362318838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601.77520057040556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1.4695783695086455</v>
      </c>
      <c r="L99">
        <f t="shared" si="2"/>
        <v>0.72923875435224594</v>
      </c>
      <c r="M99">
        <f t="shared" si="2"/>
        <v>0</v>
      </c>
      <c r="N99">
        <f t="shared" si="2"/>
        <v>0.69606094570928068</v>
      </c>
      <c r="O99">
        <f t="shared" si="2"/>
        <v>1.1690400000000007</v>
      </c>
      <c r="P99">
        <f t="shared" si="2"/>
        <v>1.5873837831450839</v>
      </c>
      <c r="Q99">
        <f t="shared" si="2"/>
        <v>8.8583652531188689E-2</v>
      </c>
      <c r="R99">
        <f t="shared" si="2"/>
        <v>0.16502326362508912</v>
      </c>
      <c r="S99">
        <f t="shared" si="2"/>
        <v>0.11900728900892345</v>
      </c>
      <c r="T99">
        <f t="shared" si="2"/>
        <v>0</v>
      </c>
      <c r="U99">
        <f t="shared" si="2"/>
        <v>6.9079168338234833</v>
      </c>
      <c r="V99">
        <f t="shared" si="2"/>
        <v>6.2128557930455706E-2</v>
      </c>
      <c r="W99">
        <f t="shared" si="2"/>
        <v>0.26514499999999958</v>
      </c>
      <c r="X99">
        <f t="shared" si="2"/>
        <v>0.57949975899939055</v>
      </c>
      <c r="Y99">
        <f t="shared" si="2"/>
        <v>0</v>
      </c>
      <c r="Z99">
        <f t="shared" si="2"/>
        <v>1.1153774999999998E-2</v>
      </c>
      <c r="AA99">
        <f t="shared" si="2"/>
        <v>3.0925848277074546E-2</v>
      </c>
      <c r="AB99">
        <f t="shared" si="2"/>
        <v>3.5796217929482378E-2</v>
      </c>
      <c r="AC99">
        <f t="shared" si="2"/>
        <v>2.3317231427673935E-2</v>
      </c>
      <c r="AD99">
        <f t="shared" si="2"/>
        <v>3.1374710446631329E-2</v>
      </c>
      <c r="AE99">
        <f t="shared" si="2"/>
        <v>8.4527713853141478E-2</v>
      </c>
      <c r="AF99">
        <f t="shared" si="2"/>
        <v>0</v>
      </c>
      <c r="AG99">
        <f t="shared" si="2"/>
        <v>0</v>
      </c>
      <c r="AH99">
        <f t="shared" si="2"/>
        <v>0.16191999630411832</v>
      </c>
      <c r="AI99">
        <f t="shared" si="2"/>
        <v>1.3029777297721916E-2</v>
      </c>
      <c r="AJ99">
        <f t="shared" si="2"/>
        <v>0</v>
      </c>
      <c r="AK99">
        <f t="shared" si="2"/>
        <v>0.31690547517730538</v>
      </c>
      <c r="AL99">
        <f t="shared" si="2"/>
        <v>4.3574232358003492E-2</v>
      </c>
      <c r="AM99">
        <f t="shared" si="2"/>
        <v>5.7953180795198827E-3</v>
      </c>
      <c r="AN99">
        <f t="shared" si="2"/>
        <v>0</v>
      </c>
      <c r="AO99">
        <f t="shared" si="2"/>
        <v>0</v>
      </c>
      <c r="AP99">
        <f t="shared" si="2"/>
        <v>1.8790920000000016E-2</v>
      </c>
      <c r="AQ99">
        <f t="shared" si="2"/>
        <v>0</v>
      </c>
      <c r="AR99">
        <f t="shared" si="2"/>
        <v>3.5027141304347781E-2</v>
      </c>
      <c r="AS99">
        <f t="shared" si="2"/>
        <v>3.5592479928635158E-2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14.686337046017451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4.9401683421366505</v>
      </c>
      <c r="L3">
        <v>206.86</v>
      </c>
      <c r="M3">
        <v>27.150000000000002</v>
      </c>
      <c r="N3">
        <v>35.043068301225922</v>
      </c>
      <c r="O3">
        <v>0</v>
      </c>
      <c r="P3">
        <v>22.66</v>
      </c>
      <c r="Q3">
        <v>3.47</v>
      </c>
      <c r="R3">
        <v>3.57</v>
      </c>
      <c r="S3">
        <v>4.63</v>
      </c>
      <c r="T3">
        <v>0</v>
      </c>
      <c r="U3">
        <v>15.260613491999678</v>
      </c>
      <c r="V3">
        <v>3.14</v>
      </c>
      <c r="W3">
        <v>7.98</v>
      </c>
      <c r="X3">
        <v>16.149999999999995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2.61696247464503</v>
      </c>
      <c r="AG3">
        <v>12.321088</v>
      </c>
      <c r="AH3">
        <v>0</v>
      </c>
      <c r="AI3">
        <v>0</v>
      </c>
      <c r="AJ3">
        <v>0</v>
      </c>
      <c r="AK3">
        <v>15.949335697399528</v>
      </c>
      <c r="AL3">
        <v>0</v>
      </c>
      <c r="AM3">
        <v>0</v>
      </c>
      <c r="AN3">
        <v>0</v>
      </c>
      <c r="AO3">
        <v>0</v>
      </c>
      <c r="AP3">
        <v>0.94494400000000023</v>
      </c>
      <c r="AQ3">
        <v>0</v>
      </c>
      <c r="AR3">
        <v>7.8170978260869575</v>
      </c>
      <c r="AS3">
        <v>5.5560489146595309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396.05932704815336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4.94020132860578</v>
      </c>
      <c r="L4">
        <v>206.86</v>
      </c>
      <c r="M4">
        <v>27.150000000000002</v>
      </c>
      <c r="N4">
        <v>35.043068301225922</v>
      </c>
      <c r="O4">
        <v>0</v>
      </c>
      <c r="P4">
        <v>22.66</v>
      </c>
      <c r="Q4">
        <v>3.33</v>
      </c>
      <c r="R4">
        <v>3.57</v>
      </c>
      <c r="S4">
        <v>4.28</v>
      </c>
      <c r="T4">
        <v>0</v>
      </c>
      <c r="U4">
        <v>16.260613469156763</v>
      </c>
      <c r="V4">
        <v>3.14</v>
      </c>
      <c r="W4">
        <v>7.34</v>
      </c>
      <c r="X4">
        <v>16.041957291031117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2.61696247464503</v>
      </c>
      <c r="AG4">
        <v>12.321088</v>
      </c>
      <c r="AH4">
        <v>0</v>
      </c>
      <c r="AI4">
        <v>0</v>
      </c>
      <c r="AJ4">
        <v>0</v>
      </c>
      <c r="AK4">
        <v>15.949335697399528</v>
      </c>
      <c r="AL4">
        <v>0</v>
      </c>
      <c r="AM4">
        <v>0</v>
      </c>
      <c r="AN4">
        <v>0</v>
      </c>
      <c r="AO4">
        <v>0</v>
      </c>
      <c r="AP4">
        <v>2.4574680000000004</v>
      </c>
      <c r="AQ4">
        <v>0</v>
      </c>
      <c r="AR4">
        <v>7.8170978260869575</v>
      </c>
      <c r="AS4">
        <v>5.5560489146595309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397.33384130281058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5.1400000000000006</v>
      </c>
      <c r="L5">
        <v>205.98</v>
      </c>
      <c r="M5">
        <v>27.150000000000002</v>
      </c>
      <c r="N5">
        <v>35.043068301225922</v>
      </c>
      <c r="O5">
        <v>0</v>
      </c>
      <c r="P5">
        <v>22.66</v>
      </c>
      <c r="Q5">
        <v>3.36</v>
      </c>
      <c r="R5">
        <v>3.57</v>
      </c>
      <c r="S5">
        <v>4.28</v>
      </c>
      <c r="T5">
        <v>0</v>
      </c>
      <c r="U5">
        <v>17.260000000000005</v>
      </c>
      <c r="V5">
        <v>2.9530071355759429</v>
      </c>
      <c r="W5">
        <v>7.34</v>
      </c>
      <c r="X5">
        <v>16.041957291031117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2.61696247464503</v>
      </c>
      <c r="AG5">
        <v>12.321088</v>
      </c>
      <c r="AH5">
        <v>0</v>
      </c>
      <c r="AI5">
        <v>0</v>
      </c>
      <c r="AJ5">
        <v>0</v>
      </c>
      <c r="AK5">
        <v>15.949335697399528</v>
      </c>
      <c r="AL5">
        <v>0</v>
      </c>
      <c r="AM5">
        <v>0</v>
      </c>
      <c r="AN5">
        <v>0</v>
      </c>
      <c r="AO5">
        <v>0</v>
      </c>
      <c r="AP5">
        <v>2.4574680000000004</v>
      </c>
      <c r="AQ5">
        <v>0</v>
      </c>
      <c r="AR5">
        <v>7.8170978260869575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397.49603364062403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205.98</v>
      </c>
      <c r="M6">
        <v>27.150000000000002</v>
      </c>
      <c r="N6">
        <v>35.043068301225922</v>
      </c>
      <c r="O6">
        <v>0</v>
      </c>
      <c r="P6">
        <v>22.66</v>
      </c>
      <c r="Q6">
        <v>3.36</v>
      </c>
      <c r="R6">
        <v>3.57</v>
      </c>
      <c r="S6">
        <v>4.28</v>
      </c>
      <c r="T6">
        <v>0</v>
      </c>
      <c r="U6">
        <v>17.929386232156915</v>
      </c>
      <c r="V6">
        <v>2.9530071355759429</v>
      </c>
      <c r="W6">
        <v>7.34</v>
      </c>
      <c r="X6">
        <v>16.041957291031117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2.61696247464503</v>
      </c>
      <c r="AG6">
        <v>12.321088</v>
      </c>
      <c r="AH6">
        <v>0</v>
      </c>
      <c r="AI6">
        <v>0</v>
      </c>
      <c r="AJ6">
        <v>0</v>
      </c>
      <c r="AK6">
        <v>15.949335697399528</v>
      </c>
      <c r="AL6">
        <v>0</v>
      </c>
      <c r="AM6">
        <v>0</v>
      </c>
      <c r="AN6">
        <v>0</v>
      </c>
      <c r="AO6">
        <v>0</v>
      </c>
      <c r="AP6">
        <v>0.75472800000000018</v>
      </c>
      <c r="AQ6">
        <v>0</v>
      </c>
      <c r="AR6">
        <v>0.39269565217391306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388.83827769886784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205.98</v>
      </c>
      <c r="M7">
        <v>27.150000000000002</v>
      </c>
      <c r="N7">
        <v>35.043068301225922</v>
      </c>
      <c r="O7">
        <v>0</v>
      </c>
      <c r="P7">
        <v>22.66</v>
      </c>
      <c r="Q7">
        <v>3.36</v>
      </c>
      <c r="R7">
        <v>3.57</v>
      </c>
      <c r="S7">
        <v>4.28</v>
      </c>
      <c r="T7">
        <v>0</v>
      </c>
      <c r="U7">
        <v>18.920613628255438</v>
      </c>
      <c r="V7">
        <v>2.9530071355759429</v>
      </c>
      <c r="W7">
        <v>7.34</v>
      </c>
      <c r="X7">
        <v>16.041957291031117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2.61696247464503</v>
      </c>
      <c r="AG7">
        <v>12.321088</v>
      </c>
      <c r="AH7">
        <v>0</v>
      </c>
      <c r="AI7">
        <v>0</v>
      </c>
      <c r="AJ7">
        <v>0</v>
      </c>
      <c r="AK7">
        <v>15.949335697399528</v>
      </c>
      <c r="AL7">
        <v>0</v>
      </c>
      <c r="AM7">
        <v>0</v>
      </c>
      <c r="AN7">
        <v>0</v>
      </c>
      <c r="AO7">
        <v>0</v>
      </c>
      <c r="AP7">
        <v>0.75472800000000018</v>
      </c>
      <c r="AQ7">
        <v>0</v>
      </c>
      <c r="AR7">
        <v>0.39269565217391306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389.82950509496635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205.98</v>
      </c>
      <c r="M8">
        <v>27.150000000000002</v>
      </c>
      <c r="N8">
        <v>35.043068301225922</v>
      </c>
      <c r="O8">
        <v>0</v>
      </c>
      <c r="P8">
        <v>22.66</v>
      </c>
      <c r="Q8">
        <v>3.36</v>
      </c>
      <c r="R8">
        <v>3.57</v>
      </c>
      <c r="S8">
        <v>4.28</v>
      </c>
      <c r="T8">
        <v>0</v>
      </c>
      <c r="U8">
        <v>19.579999999999998</v>
      </c>
      <c r="V8">
        <v>2.9530071355759429</v>
      </c>
      <c r="W8">
        <v>7.34</v>
      </c>
      <c r="X8">
        <v>16.041957291031117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2.61696247464503</v>
      </c>
      <c r="AG8">
        <v>12.321088</v>
      </c>
      <c r="AH8">
        <v>0</v>
      </c>
      <c r="AI8">
        <v>0</v>
      </c>
      <c r="AJ8">
        <v>0</v>
      </c>
      <c r="AK8">
        <v>15.949335697399528</v>
      </c>
      <c r="AL8">
        <v>0</v>
      </c>
      <c r="AM8">
        <v>0</v>
      </c>
      <c r="AN8">
        <v>0</v>
      </c>
      <c r="AO8">
        <v>0</v>
      </c>
      <c r="AP8">
        <v>0.75472800000000018</v>
      </c>
      <c r="AQ8">
        <v>0</v>
      </c>
      <c r="AR8">
        <v>0.39269565217391306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390.48889146671092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205.98</v>
      </c>
      <c r="M9">
        <v>27.150000000000002</v>
      </c>
      <c r="N9">
        <v>35.043068301225922</v>
      </c>
      <c r="O9">
        <v>0</v>
      </c>
      <c r="P9">
        <v>22.66</v>
      </c>
      <c r="Q9">
        <v>3.36</v>
      </c>
      <c r="R9">
        <v>3.57</v>
      </c>
      <c r="S9">
        <v>4.28</v>
      </c>
      <c r="T9">
        <v>0</v>
      </c>
      <c r="U9">
        <v>19.579999999999998</v>
      </c>
      <c r="V9">
        <v>2.9530071355759429</v>
      </c>
      <c r="W9">
        <v>7.34</v>
      </c>
      <c r="X9">
        <v>16.041957291031117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12.321088</v>
      </c>
      <c r="AH9">
        <v>0</v>
      </c>
      <c r="AI9">
        <v>0</v>
      </c>
      <c r="AJ9">
        <v>0</v>
      </c>
      <c r="AK9">
        <v>15.949335697399528</v>
      </c>
      <c r="AL9">
        <v>0</v>
      </c>
      <c r="AM9">
        <v>0</v>
      </c>
      <c r="AN9">
        <v>0</v>
      </c>
      <c r="AO9">
        <v>0</v>
      </c>
      <c r="AP9">
        <v>0.75472800000000018</v>
      </c>
      <c r="AQ9">
        <v>0</v>
      </c>
      <c r="AR9">
        <v>0.39269565217391306</v>
      </c>
      <c r="AS9">
        <v>1.3100126375260186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386.24285518957743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205.98</v>
      </c>
      <c r="M10">
        <v>27.150000000000002</v>
      </c>
      <c r="N10">
        <v>35.043068301225922</v>
      </c>
      <c r="O10">
        <v>0</v>
      </c>
      <c r="P10">
        <v>22.66</v>
      </c>
      <c r="Q10">
        <v>3.36</v>
      </c>
      <c r="R10">
        <v>3.57</v>
      </c>
      <c r="S10">
        <v>4.28</v>
      </c>
      <c r="T10">
        <v>0</v>
      </c>
      <c r="U10">
        <v>19.579999999999998</v>
      </c>
      <c r="V10">
        <v>2.9530071355759429</v>
      </c>
      <c r="W10">
        <v>7.34</v>
      </c>
      <c r="X10">
        <v>16.041957291031117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12.321088</v>
      </c>
      <c r="AH10">
        <v>0</v>
      </c>
      <c r="AI10">
        <v>0</v>
      </c>
      <c r="AJ10">
        <v>0</v>
      </c>
      <c r="AK10">
        <v>15.949335697399528</v>
      </c>
      <c r="AL10">
        <v>0</v>
      </c>
      <c r="AM10">
        <v>0</v>
      </c>
      <c r="AN10">
        <v>0</v>
      </c>
      <c r="AO10">
        <v>0</v>
      </c>
      <c r="AP10">
        <v>0.75472800000000018</v>
      </c>
      <c r="AQ10">
        <v>0</v>
      </c>
      <c r="AR10">
        <v>0.39269565217391306</v>
      </c>
      <c r="AS10">
        <v>1.3100126375260186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386.24285518957743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205.98</v>
      </c>
      <c r="M11">
        <v>27.150000000000002</v>
      </c>
      <c r="N11">
        <v>35.043068301225922</v>
      </c>
      <c r="O11">
        <v>0</v>
      </c>
      <c r="P11">
        <v>22.66</v>
      </c>
      <c r="Q11">
        <v>3.36</v>
      </c>
      <c r="R11">
        <v>3.57</v>
      </c>
      <c r="S11">
        <v>4.28</v>
      </c>
      <c r="T11">
        <v>0</v>
      </c>
      <c r="U11">
        <v>19.579999999999998</v>
      </c>
      <c r="V11">
        <v>2.9530071355759429</v>
      </c>
      <c r="W11">
        <v>7.34</v>
      </c>
      <c r="X11">
        <v>16.041957291031117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12.321088</v>
      </c>
      <c r="AH11">
        <v>0</v>
      </c>
      <c r="AI11">
        <v>0</v>
      </c>
      <c r="AJ11">
        <v>0</v>
      </c>
      <c r="AK11">
        <v>15.949335697399528</v>
      </c>
      <c r="AL11">
        <v>0</v>
      </c>
      <c r="AM11">
        <v>0</v>
      </c>
      <c r="AN11">
        <v>0</v>
      </c>
      <c r="AO11">
        <v>0</v>
      </c>
      <c r="AP11">
        <v>2.4574680000000004</v>
      </c>
      <c r="AQ11">
        <v>0</v>
      </c>
      <c r="AR11">
        <v>0.39269565217391306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387.94559518957743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205.98</v>
      </c>
      <c r="M12">
        <v>27.150000000000002</v>
      </c>
      <c r="N12">
        <v>35.043068301225922</v>
      </c>
      <c r="O12">
        <v>0</v>
      </c>
      <c r="P12">
        <v>22.66</v>
      </c>
      <c r="Q12">
        <v>3.36</v>
      </c>
      <c r="R12">
        <v>3.57</v>
      </c>
      <c r="S12">
        <v>4.28</v>
      </c>
      <c r="T12">
        <v>0</v>
      </c>
      <c r="U12">
        <v>19.579999999999998</v>
      </c>
      <c r="V12">
        <v>2.9530071355759429</v>
      </c>
      <c r="W12">
        <v>7.34</v>
      </c>
      <c r="X12">
        <v>16.041957291031117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12.321088</v>
      </c>
      <c r="AH12">
        <v>0</v>
      </c>
      <c r="AI12">
        <v>0</v>
      </c>
      <c r="AJ12">
        <v>0</v>
      </c>
      <c r="AK12">
        <v>15.949335697399528</v>
      </c>
      <c r="AL12">
        <v>0</v>
      </c>
      <c r="AM12">
        <v>0</v>
      </c>
      <c r="AN12">
        <v>0</v>
      </c>
      <c r="AO12">
        <v>0</v>
      </c>
      <c r="AP12">
        <v>2.4574680000000004</v>
      </c>
      <c r="AQ12">
        <v>0</v>
      </c>
      <c r="AR12">
        <v>0.39269565217391306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387.94559518957743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205.12888734835354</v>
      </c>
      <c r="M13">
        <v>27.150000000000002</v>
      </c>
      <c r="N13">
        <v>35.043068301225922</v>
      </c>
      <c r="O13">
        <v>0</v>
      </c>
      <c r="P13">
        <v>22.66</v>
      </c>
      <c r="Q13">
        <v>3.36</v>
      </c>
      <c r="R13">
        <v>3.57</v>
      </c>
      <c r="S13">
        <v>4.28</v>
      </c>
      <c r="T13">
        <v>0</v>
      </c>
      <c r="U13">
        <v>19.579999999999998</v>
      </c>
      <c r="V13">
        <v>2.9530071355759429</v>
      </c>
      <c r="W13">
        <v>7.34</v>
      </c>
      <c r="X13">
        <v>16.041957291031117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12.321088</v>
      </c>
      <c r="AH13">
        <v>0</v>
      </c>
      <c r="AI13">
        <v>0</v>
      </c>
      <c r="AJ13">
        <v>0</v>
      </c>
      <c r="AK13">
        <v>15.949335697399528</v>
      </c>
      <c r="AL13">
        <v>0</v>
      </c>
      <c r="AM13">
        <v>0</v>
      </c>
      <c r="AN13">
        <v>0</v>
      </c>
      <c r="AO13">
        <v>0</v>
      </c>
      <c r="AP13">
        <v>0.75472800000000018</v>
      </c>
      <c r="AQ13">
        <v>0</v>
      </c>
      <c r="AR13">
        <v>0.39269565217391306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385.39174253793101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205.12888734835354</v>
      </c>
      <c r="M14">
        <v>27.150000000000002</v>
      </c>
      <c r="N14">
        <v>35.043068301225922</v>
      </c>
      <c r="O14">
        <v>0</v>
      </c>
      <c r="P14">
        <v>22.66</v>
      </c>
      <c r="Q14">
        <v>3.36</v>
      </c>
      <c r="R14">
        <v>3.57</v>
      </c>
      <c r="S14">
        <v>4.28</v>
      </c>
      <c r="T14">
        <v>0</v>
      </c>
      <c r="U14">
        <v>19.579999999999998</v>
      </c>
      <c r="V14">
        <v>2.9530071355759429</v>
      </c>
      <c r="W14">
        <v>7.34</v>
      </c>
      <c r="X14">
        <v>16.041957291031117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12.321088</v>
      </c>
      <c r="AH14">
        <v>0</v>
      </c>
      <c r="AI14">
        <v>0</v>
      </c>
      <c r="AJ14">
        <v>0</v>
      </c>
      <c r="AK14">
        <v>15.949335697399528</v>
      </c>
      <c r="AL14">
        <v>0</v>
      </c>
      <c r="AM14">
        <v>0</v>
      </c>
      <c r="AN14">
        <v>0</v>
      </c>
      <c r="AO14">
        <v>0</v>
      </c>
      <c r="AP14">
        <v>0.75472800000000018</v>
      </c>
      <c r="AQ14">
        <v>0</v>
      </c>
      <c r="AR14">
        <v>0.39269565217391306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385.39174253793101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205.12888734835354</v>
      </c>
      <c r="M15">
        <v>27.150000000000002</v>
      </c>
      <c r="N15">
        <v>35.043068301225922</v>
      </c>
      <c r="O15">
        <v>0</v>
      </c>
      <c r="P15">
        <v>22.66</v>
      </c>
      <c r="Q15">
        <v>3.36</v>
      </c>
      <c r="R15">
        <v>3.57</v>
      </c>
      <c r="S15">
        <v>4.28</v>
      </c>
      <c r="T15">
        <v>0</v>
      </c>
      <c r="U15">
        <v>19.579999999999998</v>
      </c>
      <c r="V15">
        <v>2.9530071355759429</v>
      </c>
      <c r="W15">
        <v>7.34</v>
      </c>
      <c r="X15">
        <v>16.041957291031117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12.321088</v>
      </c>
      <c r="AH15">
        <v>0</v>
      </c>
      <c r="AI15">
        <v>0</v>
      </c>
      <c r="AJ15">
        <v>0</v>
      </c>
      <c r="AK15">
        <v>15.949335697399528</v>
      </c>
      <c r="AL15">
        <v>0</v>
      </c>
      <c r="AM15">
        <v>0</v>
      </c>
      <c r="AN15">
        <v>0</v>
      </c>
      <c r="AO15">
        <v>0</v>
      </c>
      <c r="AP15">
        <v>0.75472800000000018</v>
      </c>
      <c r="AQ15">
        <v>0</v>
      </c>
      <c r="AR15">
        <v>0.39269565217391306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385.39174253793101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205.12888734835354</v>
      </c>
      <c r="M16">
        <v>27.150000000000002</v>
      </c>
      <c r="N16">
        <v>35.043068301225922</v>
      </c>
      <c r="O16">
        <v>0</v>
      </c>
      <c r="P16">
        <v>22.66</v>
      </c>
      <c r="Q16">
        <v>3.36</v>
      </c>
      <c r="R16">
        <v>3.57</v>
      </c>
      <c r="S16">
        <v>4.28</v>
      </c>
      <c r="T16">
        <v>0</v>
      </c>
      <c r="U16">
        <v>19.579999999999998</v>
      </c>
      <c r="V16">
        <v>2.9530071355759429</v>
      </c>
      <c r="W16">
        <v>7.34</v>
      </c>
      <c r="X16">
        <v>16.041957291031117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12.321088</v>
      </c>
      <c r="AH16">
        <v>0</v>
      </c>
      <c r="AI16">
        <v>0</v>
      </c>
      <c r="AJ16">
        <v>0</v>
      </c>
      <c r="AK16">
        <v>15.949335697399528</v>
      </c>
      <c r="AL16">
        <v>0</v>
      </c>
      <c r="AM16">
        <v>0</v>
      </c>
      <c r="AN16">
        <v>0</v>
      </c>
      <c r="AO16">
        <v>0</v>
      </c>
      <c r="AP16">
        <v>0.75472800000000018</v>
      </c>
      <c r="AQ16">
        <v>0</v>
      </c>
      <c r="AR16">
        <v>0.39269565217391306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385.39174253793101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205.2</v>
      </c>
      <c r="M17">
        <v>27.150000000000002</v>
      </c>
      <c r="N17">
        <v>35.043068301225922</v>
      </c>
      <c r="O17">
        <v>0</v>
      </c>
      <c r="P17">
        <v>22.66</v>
      </c>
      <c r="Q17">
        <v>3.36</v>
      </c>
      <c r="R17">
        <v>3.46</v>
      </c>
      <c r="S17">
        <v>4.2830703012912474</v>
      </c>
      <c r="T17">
        <v>0</v>
      </c>
      <c r="U17">
        <v>19.579999999999998</v>
      </c>
      <c r="V17">
        <v>2.9530071355759429</v>
      </c>
      <c r="W17">
        <v>7.34</v>
      </c>
      <c r="X17">
        <v>16.041957291031117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12.321088</v>
      </c>
      <c r="AH17">
        <v>0</v>
      </c>
      <c r="AI17">
        <v>0</v>
      </c>
      <c r="AJ17">
        <v>0</v>
      </c>
      <c r="AK17">
        <v>15.949335697399528</v>
      </c>
      <c r="AL17">
        <v>0</v>
      </c>
      <c r="AM17">
        <v>0</v>
      </c>
      <c r="AN17">
        <v>0</v>
      </c>
      <c r="AO17">
        <v>0</v>
      </c>
      <c r="AP17">
        <v>0.75472800000000018</v>
      </c>
      <c r="AQ17">
        <v>0</v>
      </c>
      <c r="AR17">
        <v>0.39269565217391306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385.35592549086874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205.2</v>
      </c>
      <c r="M18">
        <v>27.150000000000002</v>
      </c>
      <c r="N18">
        <v>35.043068301225922</v>
      </c>
      <c r="O18">
        <v>0</v>
      </c>
      <c r="P18">
        <v>22.66</v>
      </c>
      <c r="Q18">
        <v>3.36</v>
      </c>
      <c r="R18">
        <v>3.46</v>
      </c>
      <c r="S18">
        <v>4.2830703012912474</v>
      </c>
      <c r="T18">
        <v>0</v>
      </c>
      <c r="U18">
        <v>19.579999999999998</v>
      </c>
      <c r="V18">
        <v>2.9530071355759429</v>
      </c>
      <c r="W18">
        <v>7.34</v>
      </c>
      <c r="X18">
        <v>16.041957291031117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12.321088</v>
      </c>
      <c r="AH18">
        <v>0</v>
      </c>
      <c r="AI18">
        <v>0</v>
      </c>
      <c r="AJ18">
        <v>0</v>
      </c>
      <c r="AK18">
        <v>15.949335697399528</v>
      </c>
      <c r="AL18">
        <v>0</v>
      </c>
      <c r="AM18">
        <v>0</v>
      </c>
      <c r="AN18">
        <v>0</v>
      </c>
      <c r="AO18">
        <v>0</v>
      </c>
      <c r="AP18">
        <v>0.75472800000000018</v>
      </c>
      <c r="AQ18">
        <v>0</v>
      </c>
      <c r="AR18">
        <v>0.39269565217391306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385.35592549086874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205.2</v>
      </c>
      <c r="M19">
        <v>27.150000000000002</v>
      </c>
      <c r="N19">
        <v>35.043068301225922</v>
      </c>
      <c r="O19">
        <v>0</v>
      </c>
      <c r="P19">
        <v>22.66</v>
      </c>
      <c r="Q19">
        <v>3.36</v>
      </c>
      <c r="R19">
        <v>3.46</v>
      </c>
      <c r="S19">
        <v>4.2830703012912474</v>
      </c>
      <c r="T19">
        <v>0</v>
      </c>
      <c r="U19">
        <v>19.579999999999998</v>
      </c>
      <c r="V19">
        <v>2.9530071355759429</v>
      </c>
      <c r="W19">
        <v>7.34</v>
      </c>
      <c r="X19">
        <v>16.041957291031117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12.321088</v>
      </c>
      <c r="AH19">
        <v>0</v>
      </c>
      <c r="AI19">
        <v>0</v>
      </c>
      <c r="AJ19">
        <v>0</v>
      </c>
      <c r="AK19">
        <v>15.949335697399528</v>
      </c>
      <c r="AL19">
        <v>0</v>
      </c>
      <c r="AM19">
        <v>0</v>
      </c>
      <c r="AN19">
        <v>0</v>
      </c>
      <c r="AO19">
        <v>0</v>
      </c>
      <c r="AP19">
        <v>2.4574680000000004</v>
      </c>
      <c r="AQ19">
        <v>0</v>
      </c>
      <c r="AR19">
        <v>0.45405434782608695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387.12002418652088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205.2</v>
      </c>
      <c r="M20">
        <v>27.150000000000002</v>
      </c>
      <c r="N20">
        <v>35.043068301225922</v>
      </c>
      <c r="O20">
        <v>0</v>
      </c>
      <c r="P20">
        <v>22.66</v>
      </c>
      <c r="Q20">
        <v>3.36</v>
      </c>
      <c r="R20">
        <v>3.46</v>
      </c>
      <c r="S20">
        <v>4.2830703012912474</v>
      </c>
      <c r="T20">
        <v>0</v>
      </c>
      <c r="U20">
        <v>19.579999999999998</v>
      </c>
      <c r="V20">
        <v>2.9530071355759429</v>
      </c>
      <c r="W20">
        <v>7.34</v>
      </c>
      <c r="X20">
        <v>16.041957291031117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12.321088</v>
      </c>
      <c r="AH20">
        <v>0</v>
      </c>
      <c r="AI20">
        <v>0</v>
      </c>
      <c r="AJ20">
        <v>0</v>
      </c>
      <c r="AK20">
        <v>15.949335697399528</v>
      </c>
      <c r="AL20">
        <v>0</v>
      </c>
      <c r="AM20">
        <v>0</v>
      </c>
      <c r="AN20">
        <v>0</v>
      </c>
      <c r="AO20">
        <v>0</v>
      </c>
      <c r="AP20">
        <v>2.4574680000000004</v>
      </c>
      <c r="AQ20">
        <v>0</v>
      </c>
      <c r="AR20">
        <v>0.45405434782608695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387.12002418652088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4.9400000000000013</v>
      </c>
      <c r="L21">
        <v>205.2</v>
      </c>
      <c r="M21">
        <v>27.150000000000002</v>
      </c>
      <c r="N21">
        <v>35.043068301225922</v>
      </c>
      <c r="O21">
        <v>0</v>
      </c>
      <c r="P21">
        <v>22.66</v>
      </c>
      <c r="Q21">
        <v>3.52</v>
      </c>
      <c r="R21">
        <v>3.46</v>
      </c>
      <c r="S21">
        <v>4.2830703012912474</v>
      </c>
      <c r="T21">
        <v>0</v>
      </c>
      <c r="U21">
        <v>19.579999999999998</v>
      </c>
      <c r="V21">
        <v>2.9530071355759429</v>
      </c>
      <c r="W21">
        <v>7.34</v>
      </c>
      <c r="X21">
        <v>16.041957291031117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12.321088</v>
      </c>
      <c r="AH21">
        <v>0</v>
      </c>
      <c r="AI21">
        <v>0</v>
      </c>
      <c r="AJ21">
        <v>0</v>
      </c>
      <c r="AK21">
        <v>15.949335697399528</v>
      </c>
      <c r="AL21">
        <v>0</v>
      </c>
      <c r="AM21">
        <v>0</v>
      </c>
      <c r="AN21">
        <v>0</v>
      </c>
      <c r="AO21">
        <v>0</v>
      </c>
      <c r="AP21">
        <v>0.75472800000000018</v>
      </c>
      <c r="AQ21">
        <v>0</v>
      </c>
      <c r="AR21">
        <v>0.45405434782608695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385.57728418652084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5.0999999999999988</v>
      </c>
      <c r="L22">
        <v>205.2</v>
      </c>
      <c r="M22">
        <v>27.150000000000002</v>
      </c>
      <c r="N22">
        <v>35.043068301225922</v>
      </c>
      <c r="O22">
        <v>0</v>
      </c>
      <c r="P22">
        <v>22.66</v>
      </c>
      <c r="Q22">
        <v>3.52</v>
      </c>
      <c r="R22">
        <v>3.46</v>
      </c>
      <c r="S22">
        <v>4.2830703012912474</v>
      </c>
      <c r="T22">
        <v>0</v>
      </c>
      <c r="U22">
        <v>19.579999999999998</v>
      </c>
      <c r="V22">
        <v>2.9530071355759429</v>
      </c>
      <c r="W22">
        <v>7.34</v>
      </c>
      <c r="X22">
        <v>16.041957291031117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12.321088</v>
      </c>
      <c r="AH22">
        <v>0</v>
      </c>
      <c r="AI22">
        <v>0</v>
      </c>
      <c r="AJ22">
        <v>0</v>
      </c>
      <c r="AK22">
        <v>15.949335697399528</v>
      </c>
      <c r="AL22">
        <v>0</v>
      </c>
      <c r="AM22">
        <v>0</v>
      </c>
      <c r="AN22">
        <v>0</v>
      </c>
      <c r="AO22">
        <v>0</v>
      </c>
      <c r="AP22">
        <v>0.75472800000000018</v>
      </c>
      <c r="AQ22">
        <v>0</v>
      </c>
      <c r="AR22">
        <v>0.45405434782608695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385.73728418652081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</v>
      </c>
      <c r="L23">
        <v>205.2</v>
      </c>
      <c r="M23">
        <v>27.150000000000002</v>
      </c>
      <c r="N23">
        <v>35.043068301225922</v>
      </c>
      <c r="O23">
        <v>0</v>
      </c>
      <c r="P23">
        <v>39.57</v>
      </c>
      <c r="Q23">
        <v>3.52</v>
      </c>
      <c r="R23">
        <v>3.46</v>
      </c>
      <c r="S23">
        <v>4.2830703012912474</v>
      </c>
      <c r="T23">
        <v>0</v>
      </c>
      <c r="U23">
        <v>19.579999999999998</v>
      </c>
      <c r="V23">
        <v>2.9530071355759429</v>
      </c>
      <c r="W23">
        <v>7.34</v>
      </c>
      <c r="X23">
        <v>16.041957291031117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12.321088</v>
      </c>
      <c r="AH23">
        <v>0</v>
      </c>
      <c r="AI23">
        <v>0</v>
      </c>
      <c r="AJ23">
        <v>0</v>
      </c>
      <c r="AK23">
        <v>15.949335697399528</v>
      </c>
      <c r="AL23">
        <v>0</v>
      </c>
      <c r="AM23">
        <v>0</v>
      </c>
      <c r="AN23">
        <v>0</v>
      </c>
      <c r="AO23">
        <v>0</v>
      </c>
      <c r="AP23">
        <v>0.75472800000000018</v>
      </c>
      <c r="AQ23">
        <v>0</v>
      </c>
      <c r="AR23">
        <v>0.45405434782608695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402.6872841865208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</v>
      </c>
      <c r="L24">
        <v>205.2</v>
      </c>
      <c r="M24">
        <v>27.150000000000002</v>
      </c>
      <c r="N24">
        <v>35.043068301225922</v>
      </c>
      <c r="O24">
        <v>0</v>
      </c>
      <c r="P24">
        <v>41.21</v>
      </c>
      <c r="Q24">
        <v>3.52</v>
      </c>
      <c r="R24">
        <v>3.46</v>
      </c>
      <c r="S24">
        <v>4.2830703012912474</v>
      </c>
      <c r="T24">
        <v>0</v>
      </c>
      <c r="U24">
        <v>19.579999999999998</v>
      </c>
      <c r="V24">
        <v>2.9530071355759429</v>
      </c>
      <c r="W24">
        <v>7.34</v>
      </c>
      <c r="X24">
        <v>16.041957291031117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12.321088</v>
      </c>
      <c r="AH24">
        <v>0</v>
      </c>
      <c r="AI24">
        <v>0</v>
      </c>
      <c r="AJ24">
        <v>0</v>
      </c>
      <c r="AK24">
        <v>15.949335697399528</v>
      </c>
      <c r="AL24">
        <v>0</v>
      </c>
      <c r="AM24">
        <v>0</v>
      </c>
      <c r="AN24">
        <v>0</v>
      </c>
      <c r="AO24">
        <v>0</v>
      </c>
      <c r="AP24">
        <v>0.75472800000000018</v>
      </c>
      <c r="AQ24">
        <v>0</v>
      </c>
      <c r="AR24">
        <v>0.45405434782608695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404.32728418652079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5.1400000000000006</v>
      </c>
      <c r="L25">
        <v>205.2</v>
      </c>
      <c r="M25">
        <v>27.150000000000002</v>
      </c>
      <c r="N25">
        <v>35.043068301225922</v>
      </c>
      <c r="O25">
        <v>0</v>
      </c>
      <c r="P25">
        <v>41.21</v>
      </c>
      <c r="Q25">
        <v>3.52</v>
      </c>
      <c r="R25">
        <v>3.46</v>
      </c>
      <c r="S25">
        <v>4.2830703012912474</v>
      </c>
      <c r="T25">
        <v>0</v>
      </c>
      <c r="U25">
        <v>19.579999999999998</v>
      </c>
      <c r="V25">
        <v>2.9530071355759429</v>
      </c>
      <c r="W25">
        <v>7.34</v>
      </c>
      <c r="X25">
        <v>16.041957291031117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2.61696247464503</v>
      </c>
      <c r="AG25">
        <v>12.321088</v>
      </c>
      <c r="AH25">
        <v>5.5868356916578668</v>
      </c>
      <c r="AI25">
        <v>0</v>
      </c>
      <c r="AJ25">
        <v>0</v>
      </c>
      <c r="AK25">
        <v>15.949335697399528</v>
      </c>
      <c r="AL25">
        <v>0</v>
      </c>
      <c r="AM25">
        <v>0</v>
      </c>
      <c r="AN25">
        <v>0</v>
      </c>
      <c r="AO25">
        <v>0</v>
      </c>
      <c r="AP25">
        <v>0.94494400000000023</v>
      </c>
      <c r="AQ25">
        <v>0</v>
      </c>
      <c r="AR25">
        <v>0.45405434782608695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410.10433587817869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</v>
      </c>
      <c r="L26">
        <v>205.2</v>
      </c>
      <c r="M26">
        <v>27.150000000000002</v>
      </c>
      <c r="N26">
        <v>35.043068301225922</v>
      </c>
      <c r="O26">
        <v>0</v>
      </c>
      <c r="P26">
        <v>41.21</v>
      </c>
      <c r="Q26">
        <v>3.52</v>
      </c>
      <c r="R26">
        <v>3.46</v>
      </c>
      <c r="S26">
        <v>4.2830703012912474</v>
      </c>
      <c r="T26">
        <v>0</v>
      </c>
      <c r="U26">
        <v>19.579999999999998</v>
      </c>
      <c r="V26">
        <v>2.9530071355759429</v>
      </c>
      <c r="W26">
        <v>7.34</v>
      </c>
      <c r="X26">
        <v>16.041957291031117</v>
      </c>
      <c r="Y26">
        <v>0</v>
      </c>
      <c r="Z26">
        <v>0</v>
      </c>
      <c r="AA26">
        <v>0</v>
      </c>
      <c r="AB26">
        <v>0.98184546136534123</v>
      </c>
      <c r="AC26">
        <v>0</v>
      </c>
      <c r="AD26">
        <v>0</v>
      </c>
      <c r="AE26">
        <v>4.8629863739591217</v>
      </c>
      <c r="AF26">
        <v>2.61696247464503</v>
      </c>
      <c r="AG26">
        <v>12.321088</v>
      </c>
      <c r="AH26">
        <v>11.176739387539598</v>
      </c>
      <c r="AI26">
        <v>0</v>
      </c>
      <c r="AJ26">
        <v>0</v>
      </c>
      <c r="AK26">
        <v>15.949335697399528</v>
      </c>
      <c r="AL26">
        <v>0</v>
      </c>
      <c r="AM26">
        <v>0</v>
      </c>
      <c r="AN26">
        <v>0</v>
      </c>
      <c r="AO26">
        <v>0</v>
      </c>
      <c r="AP26">
        <v>0.94494400000000023</v>
      </c>
      <c r="AQ26">
        <v>0</v>
      </c>
      <c r="AR26">
        <v>0.45405434782608695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421.53907140938492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</v>
      </c>
      <c r="L27">
        <v>205.2</v>
      </c>
      <c r="M27">
        <v>27.150000000000002</v>
      </c>
      <c r="N27">
        <v>35.043068301225922</v>
      </c>
      <c r="O27">
        <v>0</v>
      </c>
      <c r="P27">
        <v>41.21</v>
      </c>
      <c r="Q27">
        <v>3.52</v>
      </c>
      <c r="R27">
        <v>3.46</v>
      </c>
      <c r="S27">
        <v>4.2830703012912474</v>
      </c>
      <c r="T27">
        <v>0</v>
      </c>
      <c r="U27">
        <v>20.25</v>
      </c>
      <c r="V27">
        <v>3.4533462657613967</v>
      </c>
      <c r="W27">
        <v>13.1</v>
      </c>
      <c r="X27">
        <v>28.36</v>
      </c>
      <c r="Y27">
        <v>0</v>
      </c>
      <c r="Z27">
        <v>0.32522727272727275</v>
      </c>
      <c r="AA27">
        <v>0</v>
      </c>
      <c r="AB27">
        <v>3.8874943735933978</v>
      </c>
      <c r="AC27">
        <v>2.8564606565101305</v>
      </c>
      <c r="AD27">
        <v>2.6938183194549583</v>
      </c>
      <c r="AE27">
        <v>4.8629863739591217</v>
      </c>
      <c r="AF27">
        <v>2.61696247464503</v>
      </c>
      <c r="AG27">
        <v>12.321088</v>
      </c>
      <c r="AH27">
        <v>16.763575079197466</v>
      </c>
      <c r="AI27">
        <v>1.1260816967792615</v>
      </c>
      <c r="AJ27">
        <v>0</v>
      </c>
      <c r="AK27">
        <v>15.949335697399528</v>
      </c>
      <c r="AL27">
        <v>0</v>
      </c>
      <c r="AM27">
        <v>0</v>
      </c>
      <c r="AN27">
        <v>0</v>
      </c>
      <c r="AO27">
        <v>0</v>
      </c>
      <c r="AP27">
        <v>1.8500040000000004</v>
      </c>
      <c r="AQ27">
        <v>4.4612412698412687</v>
      </c>
      <c r="AR27">
        <v>0.45405434782608695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461.64782706773804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</v>
      </c>
      <c r="L28">
        <v>205.2</v>
      </c>
      <c r="M28">
        <v>27.150000000000002</v>
      </c>
      <c r="N28">
        <v>35.043068301225922</v>
      </c>
      <c r="O28">
        <v>0</v>
      </c>
      <c r="P28">
        <v>41.21</v>
      </c>
      <c r="Q28">
        <v>3.52</v>
      </c>
      <c r="R28">
        <v>3.46</v>
      </c>
      <c r="S28">
        <v>7.79</v>
      </c>
      <c r="T28">
        <v>0</v>
      </c>
      <c r="U28">
        <v>21.16</v>
      </c>
      <c r="V28">
        <v>3.4533462657613967</v>
      </c>
      <c r="W28">
        <v>13.34</v>
      </c>
      <c r="X28">
        <v>29.17</v>
      </c>
      <c r="Y28">
        <v>0</v>
      </c>
      <c r="Z28">
        <v>0.65045454545454551</v>
      </c>
      <c r="AA28">
        <v>0</v>
      </c>
      <c r="AB28">
        <v>7.7719204801200279</v>
      </c>
      <c r="AC28">
        <v>2.8564606565101305</v>
      </c>
      <c r="AD28">
        <v>2.6938183194549583</v>
      </c>
      <c r="AE28">
        <v>9.7259727479182434</v>
      </c>
      <c r="AF28">
        <v>5.2369929006085192</v>
      </c>
      <c r="AG28">
        <v>12.321088</v>
      </c>
      <c r="AH28">
        <v>27.940314466737064</v>
      </c>
      <c r="AI28">
        <v>4.8848012568735273</v>
      </c>
      <c r="AJ28">
        <v>0</v>
      </c>
      <c r="AK28">
        <v>15.949335697399528</v>
      </c>
      <c r="AL28">
        <v>0</v>
      </c>
      <c r="AM28">
        <v>0</v>
      </c>
      <c r="AN28">
        <v>0</v>
      </c>
      <c r="AO28">
        <v>0</v>
      </c>
      <c r="AP28">
        <v>1.8500040000000004</v>
      </c>
      <c r="AQ28">
        <v>9.1863523809523784</v>
      </c>
      <c r="AR28">
        <v>0.45405434782608695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498.46799700436827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</v>
      </c>
      <c r="L29">
        <v>206.0689280762565</v>
      </c>
      <c r="M29">
        <v>27.150000000000002</v>
      </c>
      <c r="N29">
        <v>35.043068301225922</v>
      </c>
      <c r="O29">
        <v>0</v>
      </c>
      <c r="P29">
        <v>41.21</v>
      </c>
      <c r="Q29">
        <v>3.52</v>
      </c>
      <c r="R29">
        <v>3.5031277926720286</v>
      </c>
      <c r="S29">
        <v>4.3268982808022916</v>
      </c>
      <c r="T29">
        <v>0</v>
      </c>
      <c r="U29">
        <v>21.86061356236668</v>
      </c>
      <c r="V29">
        <v>3.4533462657613967</v>
      </c>
      <c r="W29">
        <v>13.34</v>
      </c>
      <c r="X29">
        <v>29.17</v>
      </c>
      <c r="Y29">
        <v>0</v>
      </c>
      <c r="Z29">
        <v>3.8475000000000001</v>
      </c>
      <c r="AA29">
        <v>3.5429746835443039</v>
      </c>
      <c r="AB29">
        <v>7.7719204801200279</v>
      </c>
      <c r="AC29">
        <v>8.5755182974713371</v>
      </c>
      <c r="AD29">
        <v>4.8721907645722942</v>
      </c>
      <c r="AE29">
        <v>14.585890991672976</v>
      </c>
      <c r="AF29">
        <v>8.8172920892494933</v>
      </c>
      <c r="AG29">
        <v>12.321088</v>
      </c>
      <c r="AH29">
        <v>41.405785005279839</v>
      </c>
      <c r="AI29">
        <v>4.8848012568735273</v>
      </c>
      <c r="AJ29">
        <v>0</v>
      </c>
      <c r="AK29">
        <v>15.949335697399528</v>
      </c>
      <c r="AL29">
        <v>0</v>
      </c>
      <c r="AM29">
        <v>3.1112228057014253</v>
      </c>
      <c r="AN29">
        <v>0</v>
      </c>
      <c r="AO29">
        <v>0</v>
      </c>
      <c r="AP29">
        <v>0.15033200000000002</v>
      </c>
      <c r="AQ29">
        <v>18.36656825396825</v>
      </c>
      <c r="AR29">
        <v>0.45405434782608695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543.75246959028982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</v>
      </c>
      <c r="L30">
        <v>206.0689280762565</v>
      </c>
      <c r="M30">
        <v>27.150000000000002</v>
      </c>
      <c r="N30">
        <v>35.043068301225922</v>
      </c>
      <c r="O30">
        <v>0</v>
      </c>
      <c r="P30">
        <v>41.21</v>
      </c>
      <c r="Q30">
        <v>6.07</v>
      </c>
      <c r="R30">
        <v>3.5031277926720286</v>
      </c>
      <c r="S30">
        <v>7.79</v>
      </c>
      <c r="T30">
        <v>0</v>
      </c>
      <c r="U30">
        <v>22.19</v>
      </c>
      <c r="V30">
        <v>3.4533462657613967</v>
      </c>
      <c r="W30">
        <v>13.34</v>
      </c>
      <c r="X30">
        <v>29.17</v>
      </c>
      <c r="Y30">
        <v>0</v>
      </c>
      <c r="Z30">
        <v>3.8475000000000001</v>
      </c>
      <c r="AA30">
        <v>8.2761434599156125</v>
      </c>
      <c r="AB30">
        <v>7.7719204801200279</v>
      </c>
      <c r="AC30">
        <v>8.5755182974713371</v>
      </c>
      <c r="AD30">
        <v>10.784477668433006</v>
      </c>
      <c r="AE30">
        <v>14.585890991672976</v>
      </c>
      <c r="AF30">
        <v>8.8172920892494933</v>
      </c>
      <c r="AG30">
        <v>12.321088</v>
      </c>
      <c r="AH30">
        <v>41.405785005279839</v>
      </c>
      <c r="AI30">
        <v>4.8848012568735273</v>
      </c>
      <c r="AJ30">
        <v>0</v>
      </c>
      <c r="AK30">
        <v>15.949335697399528</v>
      </c>
      <c r="AL30">
        <v>0</v>
      </c>
      <c r="AM30">
        <v>3.1112228057014253</v>
      </c>
      <c r="AN30">
        <v>0</v>
      </c>
      <c r="AO30">
        <v>0</v>
      </c>
      <c r="AP30">
        <v>0.15033200000000002</v>
      </c>
      <c r="AQ30">
        <v>18.36656825396825</v>
      </c>
      <c r="AR30">
        <v>0.45405434782608695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560.74041342735302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5.0701403149475555</v>
      </c>
      <c r="L31">
        <v>203.88000000000002</v>
      </c>
      <c r="M31">
        <v>27.150000000000002</v>
      </c>
      <c r="N31">
        <v>35.043068301225922</v>
      </c>
      <c r="O31">
        <v>0</v>
      </c>
      <c r="P31">
        <v>41.21</v>
      </c>
      <c r="Q31">
        <v>5.5365396627108066</v>
      </c>
      <c r="R31">
        <v>5.2</v>
      </c>
      <c r="S31">
        <v>7.06</v>
      </c>
      <c r="T31">
        <v>0</v>
      </c>
      <c r="U31">
        <v>22.53</v>
      </c>
      <c r="V31">
        <v>3.4533462657613967</v>
      </c>
      <c r="W31">
        <v>13.34</v>
      </c>
      <c r="X31">
        <v>29.17</v>
      </c>
      <c r="Y31">
        <v>0</v>
      </c>
      <c r="Z31">
        <v>3.8475000000000001</v>
      </c>
      <c r="AA31">
        <v>12.435687763713078</v>
      </c>
      <c r="AB31">
        <v>7.7719204801200279</v>
      </c>
      <c r="AC31">
        <v>8.5755182974713371</v>
      </c>
      <c r="AD31">
        <v>10.784477668433006</v>
      </c>
      <c r="AE31">
        <v>14.585890991672976</v>
      </c>
      <c r="AF31">
        <v>8.8172920892494933</v>
      </c>
      <c r="AG31">
        <v>12.321088</v>
      </c>
      <c r="AH31">
        <v>41.405785005279839</v>
      </c>
      <c r="AI31">
        <v>4.8848012568735273</v>
      </c>
      <c r="AJ31">
        <v>0</v>
      </c>
      <c r="AK31">
        <v>15.949335697399528</v>
      </c>
      <c r="AL31">
        <v>0</v>
      </c>
      <c r="AM31">
        <v>3.1112228057014253</v>
      </c>
      <c r="AN31">
        <v>0</v>
      </c>
      <c r="AO31">
        <v>0</v>
      </c>
      <c r="AP31">
        <v>0.15033200000000002</v>
      </c>
      <c r="AQ31">
        <v>18.36656825396825</v>
      </c>
      <c r="AR31">
        <v>1.3008043478260871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564.26133183988031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4.88</v>
      </c>
      <c r="L32">
        <v>203.88000000000002</v>
      </c>
      <c r="M32">
        <v>27.150000000000002</v>
      </c>
      <c r="N32">
        <v>35.043068301225922</v>
      </c>
      <c r="O32">
        <v>0</v>
      </c>
      <c r="P32">
        <v>41.21</v>
      </c>
      <c r="Q32">
        <v>6.07</v>
      </c>
      <c r="R32">
        <v>6.2500000000000009</v>
      </c>
      <c r="S32">
        <v>7.7899999999999991</v>
      </c>
      <c r="T32">
        <v>0</v>
      </c>
      <c r="U32">
        <v>22.86</v>
      </c>
      <c r="V32">
        <v>3.4533462657613967</v>
      </c>
      <c r="W32">
        <v>13.34</v>
      </c>
      <c r="X32">
        <v>29.17</v>
      </c>
      <c r="Y32">
        <v>0</v>
      </c>
      <c r="Z32">
        <v>3.8475000000000001</v>
      </c>
      <c r="AA32">
        <v>12.435687763713078</v>
      </c>
      <c r="AB32">
        <v>7.7719204801200279</v>
      </c>
      <c r="AC32">
        <v>8.5755182974713371</v>
      </c>
      <c r="AD32">
        <v>10.784477668433006</v>
      </c>
      <c r="AE32">
        <v>14.585890991672976</v>
      </c>
      <c r="AF32">
        <v>8.8172920892494933</v>
      </c>
      <c r="AG32">
        <v>12.321088</v>
      </c>
      <c r="AH32">
        <v>41.405785005279839</v>
      </c>
      <c r="AI32">
        <v>4.8848012568735273</v>
      </c>
      <c r="AJ32">
        <v>0</v>
      </c>
      <c r="AK32">
        <v>15.949335697399528</v>
      </c>
      <c r="AL32">
        <v>0</v>
      </c>
      <c r="AM32">
        <v>3.1112228057014253</v>
      </c>
      <c r="AN32">
        <v>0</v>
      </c>
      <c r="AO32">
        <v>0</v>
      </c>
      <c r="AP32">
        <v>0.15033200000000002</v>
      </c>
      <c r="AQ32">
        <v>18.36656825396825</v>
      </c>
      <c r="AR32">
        <v>7.8170978260869575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573.23094534048289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4.9400000000000004</v>
      </c>
      <c r="L33">
        <v>240.42</v>
      </c>
      <c r="M33">
        <v>27.150000000000002</v>
      </c>
      <c r="N33">
        <v>35.043068301225922</v>
      </c>
      <c r="O33">
        <v>0</v>
      </c>
      <c r="P33">
        <v>41.21</v>
      </c>
      <c r="Q33">
        <v>6.07</v>
      </c>
      <c r="R33">
        <v>6.2500000000000009</v>
      </c>
      <c r="S33">
        <v>7.7899999999999991</v>
      </c>
      <c r="T33">
        <v>0</v>
      </c>
      <c r="U33">
        <v>23.19</v>
      </c>
      <c r="V33">
        <v>3.45</v>
      </c>
      <c r="W33">
        <v>13.34</v>
      </c>
      <c r="X33">
        <v>29.17</v>
      </c>
      <c r="Y33">
        <v>0</v>
      </c>
      <c r="Z33">
        <v>3.8475000000000001</v>
      </c>
      <c r="AA33">
        <v>8.2761434599156125</v>
      </c>
      <c r="AB33">
        <v>7.7719204801200279</v>
      </c>
      <c r="AC33">
        <v>8.5755182974713371</v>
      </c>
      <c r="AD33">
        <v>10.784477668433006</v>
      </c>
      <c r="AE33">
        <v>14.585890991672976</v>
      </c>
      <c r="AF33">
        <v>8.8172920892494933</v>
      </c>
      <c r="AG33">
        <v>12.321088</v>
      </c>
      <c r="AH33">
        <v>41.405785005279839</v>
      </c>
      <c r="AI33">
        <v>4.8848012568735273</v>
      </c>
      <c r="AJ33">
        <v>0</v>
      </c>
      <c r="AK33">
        <v>15.949335697399528</v>
      </c>
      <c r="AL33">
        <v>0</v>
      </c>
      <c r="AM33">
        <v>3.1112228057014253</v>
      </c>
      <c r="AN33">
        <v>0</v>
      </c>
      <c r="AO33">
        <v>0</v>
      </c>
      <c r="AP33">
        <v>1.8500040000000004</v>
      </c>
      <c r="AQ33">
        <v>18.36656825396825</v>
      </c>
      <c r="AR33">
        <v>7.8170978260869575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607.69772677092396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4.9400000000000004</v>
      </c>
      <c r="L34">
        <v>298.13</v>
      </c>
      <c r="M34">
        <v>27.150000000000002</v>
      </c>
      <c r="N34">
        <v>35.043068301225922</v>
      </c>
      <c r="O34">
        <v>0</v>
      </c>
      <c r="P34">
        <v>41.21</v>
      </c>
      <c r="Q34">
        <v>6.07</v>
      </c>
      <c r="R34">
        <v>6.2500000000000009</v>
      </c>
      <c r="S34">
        <v>7.7899999999999991</v>
      </c>
      <c r="T34">
        <v>0</v>
      </c>
      <c r="U34">
        <v>23.52</v>
      </c>
      <c r="V34">
        <v>3.45</v>
      </c>
      <c r="W34">
        <v>13.34</v>
      </c>
      <c r="X34">
        <v>29.17</v>
      </c>
      <c r="Y34">
        <v>0</v>
      </c>
      <c r="Z34">
        <v>3.8475000000000001</v>
      </c>
      <c r="AA34">
        <v>4.1442067510548517</v>
      </c>
      <c r="AB34">
        <v>7.7719204801200279</v>
      </c>
      <c r="AC34">
        <v>8.5755182974713371</v>
      </c>
      <c r="AD34">
        <v>10.784477668433006</v>
      </c>
      <c r="AE34">
        <v>14.585890991672976</v>
      </c>
      <c r="AF34">
        <v>8.8172920892494933</v>
      </c>
      <c r="AG34">
        <v>12.321088</v>
      </c>
      <c r="AH34">
        <v>41.405785005279839</v>
      </c>
      <c r="AI34">
        <v>1.0493731343283583</v>
      </c>
      <c r="AJ34">
        <v>0</v>
      </c>
      <c r="AK34">
        <v>15.949335697399528</v>
      </c>
      <c r="AL34">
        <v>0</v>
      </c>
      <c r="AM34">
        <v>3.1112228057014253</v>
      </c>
      <c r="AN34">
        <v>0</v>
      </c>
      <c r="AO34">
        <v>0</v>
      </c>
      <c r="AP34">
        <v>0.34054800000000007</v>
      </c>
      <c r="AQ34">
        <v>18.36656825396825</v>
      </c>
      <c r="AR34">
        <v>7.8170978260869575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656.26090593951801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4.9400000000000004</v>
      </c>
      <c r="L35">
        <v>317.36880015528379</v>
      </c>
      <c r="M35">
        <v>27.150000000000002</v>
      </c>
      <c r="N35">
        <v>35.043068301225922</v>
      </c>
      <c r="O35">
        <v>0</v>
      </c>
      <c r="P35">
        <v>41.21</v>
      </c>
      <c r="Q35">
        <v>6.07</v>
      </c>
      <c r="R35">
        <v>6.2500000000000009</v>
      </c>
      <c r="S35">
        <v>7.79</v>
      </c>
      <c r="T35">
        <v>0</v>
      </c>
      <c r="U35">
        <v>23.85</v>
      </c>
      <c r="V35">
        <v>3.45</v>
      </c>
      <c r="W35">
        <v>13.34</v>
      </c>
      <c r="X35">
        <v>29.17</v>
      </c>
      <c r="Y35">
        <v>0</v>
      </c>
      <c r="Z35">
        <v>1.9237500000000001</v>
      </c>
      <c r="AA35">
        <v>4.1442067510548517</v>
      </c>
      <c r="AB35">
        <v>7.7719204801200279</v>
      </c>
      <c r="AC35">
        <v>0.45102010365949424</v>
      </c>
      <c r="AD35">
        <v>4.7556018168054504</v>
      </c>
      <c r="AE35">
        <v>9.7259727479182434</v>
      </c>
      <c r="AF35">
        <v>5.81683569979716</v>
      </c>
      <c r="AG35">
        <v>12.321088</v>
      </c>
      <c r="AH35">
        <v>27.940314466737064</v>
      </c>
      <c r="AI35">
        <v>0</v>
      </c>
      <c r="AJ35">
        <v>0</v>
      </c>
      <c r="AK35">
        <v>15.949335697399528</v>
      </c>
      <c r="AL35">
        <v>0</v>
      </c>
      <c r="AM35">
        <v>0</v>
      </c>
      <c r="AN35">
        <v>0</v>
      </c>
      <c r="AO35">
        <v>0</v>
      </c>
      <c r="AP35">
        <v>0.34054800000000007</v>
      </c>
      <c r="AQ35">
        <v>13.776460317460314</v>
      </c>
      <c r="AR35">
        <v>1.0400298913043478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622.89896506629225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</v>
      </c>
      <c r="L36">
        <v>370.25</v>
      </c>
      <c r="M36">
        <v>27.150000000000002</v>
      </c>
      <c r="N36">
        <v>35.043068301225922</v>
      </c>
      <c r="O36">
        <v>0</v>
      </c>
      <c r="P36">
        <v>41.21</v>
      </c>
      <c r="Q36">
        <v>6.07</v>
      </c>
      <c r="R36">
        <v>6.2500000000000009</v>
      </c>
      <c r="S36">
        <v>7.79</v>
      </c>
      <c r="T36">
        <v>0</v>
      </c>
      <c r="U36">
        <v>23.900000000000002</v>
      </c>
      <c r="V36">
        <v>3.45</v>
      </c>
      <c r="W36">
        <v>13.34</v>
      </c>
      <c r="X36">
        <v>29.17</v>
      </c>
      <c r="Y36">
        <v>0</v>
      </c>
      <c r="Z36">
        <v>0.32522727272727275</v>
      </c>
      <c r="AA36">
        <v>0</v>
      </c>
      <c r="AB36">
        <v>7.7719204801200279</v>
      </c>
      <c r="AC36">
        <v>0</v>
      </c>
      <c r="AD36">
        <v>2.3778009084027252</v>
      </c>
      <c r="AE36">
        <v>4.8629863739591217</v>
      </c>
      <c r="AF36">
        <v>2.61696247464503</v>
      </c>
      <c r="AG36">
        <v>12.321088</v>
      </c>
      <c r="AH36">
        <v>18.162585005279833</v>
      </c>
      <c r="AI36">
        <v>0</v>
      </c>
      <c r="AJ36">
        <v>0</v>
      </c>
      <c r="AK36">
        <v>15.949335697399528</v>
      </c>
      <c r="AL36">
        <v>0</v>
      </c>
      <c r="AM36">
        <v>0</v>
      </c>
      <c r="AN36">
        <v>0</v>
      </c>
      <c r="AO36">
        <v>0</v>
      </c>
      <c r="AP36">
        <v>0.34054800000000007</v>
      </c>
      <c r="AQ36">
        <v>9.1863523809523784</v>
      </c>
      <c r="AR36">
        <v>0.49086956521739133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648.33875709745519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</v>
      </c>
      <c r="L37">
        <v>370.25</v>
      </c>
      <c r="M37">
        <v>27.150000000000002</v>
      </c>
      <c r="N37">
        <v>35.043068301225922</v>
      </c>
      <c r="O37">
        <v>0</v>
      </c>
      <c r="P37">
        <v>41.21</v>
      </c>
      <c r="Q37">
        <v>5.94</v>
      </c>
      <c r="R37">
        <v>6.2500000000000009</v>
      </c>
      <c r="S37">
        <v>7.79</v>
      </c>
      <c r="T37">
        <v>0</v>
      </c>
      <c r="U37">
        <v>23.900000000000002</v>
      </c>
      <c r="V37">
        <v>3.45</v>
      </c>
      <c r="W37">
        <v>13.34</v>
      </c>
      <c r="X37">
        <v>29.17</v>
      </c>
      <c r="Y37">
        <v>0</v>
      </c>
      <c r="Z37">
        <v>0</v>
      </c>
      <c r="AA37">
        <v>0</v>
      </c>
      <c r="AB37">
        <v>3.8874943735933978</v>
      </c>
      <c r="AC37">
        <v>0</v>
      </c>
      <c r="AD37">
        <v>0</v>
      </c>
      <c r="AE37">
        <v>4.8629863739591217</v>
      </c>
      <c r="AF37">
        <v>2.61696247464503</v>
      </c>
      <c r="AG37">
        <v>12.321088</v>
      </c>
      <c r="AH37">
        <v>11.738184160506865</v>
      </c>
      <c r="AI37">
        <v>0</v>
      </c>
      <c r="AJ37">
        <v>0</v>
      </c>
      <c r="AK37">
        <v>15.949335697399528</v>
      </c>
      <c r="AL37">
        <v>0</v>
      </c>
      <c r="AM37">
        <v>0</v>
      </c>
      <c r="AN37">
        <v>0</v>
      </c>
      <c r="AO37">
        <v>0</v>
      </c>
      <c r="AP37">
        <v>1.8500040000000004</v>
      </c>
      <c r="AQ37">
        <v>4.5901079365079358</v>
      </c>
      <c r="AR37">
        <v>0.49086956521739133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632.11011352058119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4.9400000000000004</v>
      </c>
      <c r="L38">
        <v>370.25</v>
      </c>
      <c r="M38">
        <v>27.150000000000002</v>
      </c>
      <c r="N38">
        <v>35.043068301225922</v>
      </c>
      <c r="O38">
        <v>0</v>
      </c>
      <c r="P38">
        <v>41.21</v>
      </c>
      <c r="Q38">
        <v>6.07</v>
      </c>
      <c r="R38">
        <v>6.2500000000000009</v>
      </c>
      <c r="S38">
        <v>7.79</v>
      </c>
      <c r="T38">
        <v>0</v>
      </c>
      <c r="U38">
        <v>23.900000000000002</v>
      </c>
      <c r="V38">
        <v>3.45</v>
      </c>
      <c r="W38">
        <v>13.34</v>
      </c>
      <c r="X38">
        <v>29.17</v>
      </c>
      <c r="Y38">
        <v>0</v>
      </c>
      <c r="Z38">
        <v>0</v>
      </c>
      <c r="AA38">
        <v>0</v>
      </c>
      <c r="AB38">
        <v>3.8874943735933978</v>
      </c>
      <c r="AC38">
        <v>0</v>
      </c>
      <c r="AD38">
        <v>0</v>
      </c>
      <c r="AE38">
        <v>4.8629863739591217</v>
      </c>
      <c r="AF38">
        <v>2.61696247464503</v>
      </c>
      <c r="AG38">
        <v>12.321088</v>
      </c>
      <c r="AH38">
        <v>6.8999414994720167</v>
      </c>
      <c r="AI38">
        <v>0</v>
      </c>
      <c r="AJ38">
        <v>0</v>
      </c>
      <c r="AK38">
        <v>15.949335697399528</v>
      </c>
      <c r="AL38">
        <v>0</v>
      </c>
      <c r="AM38">
        <v>0</v>
      </c>
      <c r="AN38">
        <v>0</v>
      </c>
      <c r="AO38">
        <v>0</v>
      </c>
      <c r="AP38">
        <v>0.34054800000000007</v>
      </c>
      <c r="AQ38">
        <v>4.5901079365079358</v>
      </c>
      <c r="AR38">
        <v>0.49086956521739133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621.83241485954636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4.9400000000000004</v>
      </c>
      <c r="L39">
        <v>370.25</v>
      </c>
      <c r="M39">
        <v>27.150000000000002</v>
      </c>
      <c r="N39">
        <v>35.043068301225922</v>
      </c>
      <c r="O39">
        <v>0</v>
      </c>
      <c r="P39">
        <v>41.21</v>
      </c>
      <c r="Q39">
        <v>6.07</v>
      </c>
      <c r="R39">
        <v>6.2500000000000009</v>
      </c>
      <c r="S39">
        <v>7.79</v>
      </c>
      <c r="T39">
        <v>0</v>
      </c>
      <c r="U39">
        <v>23.900000000000002</v>
      </c>
      <c r="V39">
        <v>3.45</v>
      </c>
      <c r="W39">
        <v>13.34</v>
      </c>
      <c r="X39">
        <v>29.17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2.61696247464503</v>
      </c>
      <c r="AG39">
        <v>12.321088</v>
      </c>
      <c r="AH39">
        <v>5.5868356916578668</v>
      </c>
      <c r="AI39">
        <v>0</v>
      </c>
      <c r="AJ39">
        <v>0</v>
      </c>
      <c r="AK39">
        <v>15.949335697399528</v>
      </c>
      <c r="AL39">
        <v>0</v>
      </c>
      <c r="AM39">
        <v>0</v>
      </c>
      <c r="AN39">
        <v>0</v>
      </c>
      <c r="AO39">
        <v>0</v>
      </c>
      <c r="AP39">
        <v>0.22703200000000007</v>
      </c>
      <c r="AQ39">
        <v>0</v>
      </c>
      <c r="AR39">
        <v>0.97560326086956517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612.41292443728298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4.9400000000000004</v>
      </c>
      <c r="L40">
        <v>370.25</v>
      </c>
      <c r="M40">
        <v>27.150000000000002</v>
      </c>
      <c r="N40">
        <v>35.043068301225922</v>
      </c>
      <c r="O40">
        <v>0</v>
      </c>
      <c r="P40">
        <v>41.21</v>
      </c>
      <c r="Q40">
        <v>6.07</v>
      </c>
      <c r="R40">
        <v>6.2500000000000009</v>
      </c>
      <c r="S40">
        <v>7.79</v>
      </c>
      <c r="T40">
        <v>0</v>
      </c>
      <c r="U40">
        <v>23.900000000000002</v>
      </c>
      <c r="V40">
        <v>3.45</v>
      </c>
      <c r="W40">
        <v>13.34</v>
      </c>
      <c r="X40">
        <v>29.17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2.61696247464503</v>
      </c>
      <c r="AG40">
        <v>12.321088</v>
      </c>
      <c r="AH40">
        <v>0</v>
      </c>
      <c r="AI40">
        <v>0</v>
      </c>
      <c r="AJ40">
        <v>0</v>
      </c>
      <c r="AK40">
        <v>15.949335697399528</v>
      </c>
      <c r="AL40">
        <v>0</v>
      </c>
      <c r="AM40">
        <v>0</v>
      </c>
      <c r="AN40">
        <v>0</v>
      </c>
      <c r="AO40">
        <v>0</v>
      </c>
      <c r="AP40">
        <v>0.22703200000000007</v>
      </c>
      <c r="AQ40">
        <v>0</v>
      </c>
      <c r="AR40">
        <v>0.97560326086956517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606.82608874562516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4.9400000000000004</v>
      </c>
      <c r="L41">
        <v>370.26</v>
      </c>
      <c r="M41">
        <v>27.150000000000002</v>
      </c>
      <c r="N41">
        <v>35.043068301225922</v>
      </c>
      <c r="O41">
        <v>0</v>
      </c>
      <c r="P41">
        <v>41.21</v>
      </c>
      <c r="Q41">
        <v>6.0665609065155817</v>
      </c>
      <c r="R41">
        <v>6.2500000000000009</v>
      </c>
      <c r="S41">
        <v>7.79</v>
      </c>
      <c r="T41">
        <v>0</v>
      </c>
      <c r="U41">
        <v>23.900000000000002</v>
      </c>
      <c r="V41">
        <v>3.45</v>
      </c>
      <c r="W41">
        <v>13.34</v>
      </c>
      <c r="X41">
        <v>29.17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12.321088</v>
      </c>
      <c r="AH41">
        <v>0</v>
      </c>
      <c r="AI41">
        <v>0</v>
      </c>
      <c r="AJ41">
        <v>0</v>
      </c>
      <c r="AK41">
        <v>15.949335697399528</v>
      </c>
      <c r="AL41">
        <v>0</v>
      </c>
      <c r="AM41">
        <v>0</v>
      </c>
      <c r="AN41">
        <v>0</v>
      </c>
      <c r="AO41">
        <v>0</v>
      </c>
      <c r="AP41">
        <v>0.22703200000000007</v>
      </c>
      <c r="AQ41">
        <v>0</v>
      </c>
      <c r="AR41">
        <v>1.3008043478260871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607.15785073909728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4.9400000000000004</v>
      </c>
      <c r="L42">
        <v>370.26</v>
      </c>
      <c r="M42">
        <v>27.150000000000002</v>
      </c>
      <c r="N42">
        <v>35.043068301225922</v>
      </c>
      <c r="O42">
        <v>0</v>
      </c>
      <c r="P42">
        <v>41.21</v>
      </c>
      <c r="Q42">
        <v>6.0665609065155817</v>
      </c>
      <c r="R42">
        <v>6.2500000000000009</v>
      </c>
      <c r="S42">
        <v>7.79</v>
      </c>
      <c r="T42">
        <v>0</v>
      </c>
      <c r="U42">
        <v>23.900000000000002</v>
      </c>
      <c r="V42">
        <v>3.45</v>
      </c>
      <c r="W42">
        <v>13.34</v>
      </c>
      <c r="X42">
        <v>29.17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12.321088</v>
      </c>
      <c r="AH42">
        <v>0</v>
      </c>
      <c r="AI42">
        <v>0</v>
      </c>
      <c r="AJ42">
        <v>0</v>
      </c>
      <c r="AK42">
        <v>15.949335697399528</v>
      </c>
      <c r="AL42">
        <v>0</v>
      </c>
      <c r="AM42">
        <v>0</v>
      </c>
      <c r="AN42">
        <v>0</v>
      </c>
      <c r="AO42">
        <v>0</v>
      </c>
      <c r="AP42">
        <v>0.22703200000000007</v>
      </c>
      <c r="AQ42">
        <v>0</v>
      </c>
      <c r="AR42">
        <v>7.8170978260869575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613.67414421735816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317.35999999999996</v>
      </c>
      <c r="M43">
        <v>19.18</v>
      </c>
      <c r="N43">
        <v>35.043068301225922</v>
      </c>
      <c r="O43">
        <v>0</v>
      </c>
      <c r="P43">
        <v>41.21</v>
      </c>
      <c r="Q43">
        <v>3.3277665995975858</v>
      </c>
      <c r="R43">
        <v>3.43</v>
      </c>
      <c r="S43">
        <v>4.28</v>
      </c>
      <c r="T43">
        <v>0</v>
      </c>
      <c r="U43">
        <v>23.900000000000002</v>
      </c>
      <c r="V43">
        <v>2.95</v>
      </c>
      <c r="W43">
        <v>13.34</v>
      </c>
      <c r="X43">
        <v>29.17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12.321088</v>
      </c>
      <c r="AH43">
        <v>0</v>
      </c>
      <c r="AI43">
        <v>0</v>
      </c>
      <c r="AJ43">
        <v>0</v>
      </c>
      <c r="AK43">
        <v>15.949335697399528</v>
      </c>
      <c r="AL43">
        <v>0</v>
      </c>
      <c r="AM43">
        <v>0</v>
      </c>
      <c r="AN43">
        <v>0</v>
      </c>
      <c r="AO43">
        <v>0</v>
      </c>
      <c r="AP43">
        <v>0.83142800000000028</v>
      </c>
      <c r="AQ43">
        <v>0</v>
      </c>
      <c r="AR43">
        <v>7.8170978260869575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543.83974591044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4.9400000000000004</v>
      </c>
      <c r="L44">
        <v>259.65999999999997</v>
      </c>
      <c r="M44">
        <v>19.18</v>
      </c>
      <c r="N44">
        <v>35.043068301225922</v>
      </c>
      <c r="O44">
        <v>0</v>
      </c>
      <c r="P44">
        <v>41.21</v>
      </c>
      <c r="Q44">
        <v>6.0665609065155817</v>
      </c>
      <c r="R44">
        <v>3.43</v>
      </c>
      <c r="S44">
        <v>7.79</v>
      </c>
      <c r="T44">
        <v>0</v>
      </c>
      <c r="U44">
        <v>23.900000000000002</v>
      </c>
      <c r="V44">
        <v>3.45</v>
      </c>
      <c r="W44">
        <v>13.34</v>
      </c>
      <c r="X44">
        <v>29.17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12.321088</v>
      </c>
      <c r="AH44">
        <v>0</v>
      </c>
      <c r="AI44">
        <v>0</v>
      </c>
      <c r="AJ44">
        <v>0</v>
      </c>
      <c r="AK44">
        <v>15.949335697399528</v>
      </c>
      <c r="AL44">
        <v>0</v>
      </c>
      <c r="AM44">
        <v>0</v>
      </c>
      <c r="AN44">
        <v>0</v>
      </c>
      <c r="AO44">
        <v>0</v>
      </c>
      <c r="AP44">
        <v>0.83142800000000028</v>
      </c>
      <c r="AQ44">
        <v>0</v>
      </c>
      <c r="AR44">
        <v>7.8170978260869575</v>
      </c>
      <c r="AS44">
        <v>1.3100126375260186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492.88854021735813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221.19</v>
      </c>
      <c r="M45">
        <v>19.18</v>
      </c>
      <c r="N45">
        <v>35.043068301225922</v>
      </c>
      <c r="O45">
        <v>0</v>
      </c>
      <c r="P45">
        <v>41.21</v>
      </c>
      <c r="Q45">
        <v>6.0665609065155817</v>
      </c>
      <c r="R45">
        <v>5.7399999999999993</v>
      </c>
      <c r="S45">
        <v>7.79</v>
      </c>
      <c r="T45">
        <v>0</v>
      </c>
      <c r="U45">
        <v>23.73</v>
      </c>
      <c r="V45">
        <v>3.45</v>
      </c>
      <c r="W45">
        <v>13.34</v>
      </c>
      <c r="X45">
        <v>29.17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12.321088</v>
      </c>
      <c r="AH45">
        <v>0</v>
      </c>
      <c r="AI45">
        <v>0</v>
      </c>
      <c r="AJ45">
        <v>0</v>
      </c>
      <c r="AK45">
        <v>15.949335697399528</v>
      </c>
      <c r="AL45">
        <v>0</v>
      </c>
      <c r="AM45">
        <v>0</v>
      </c>
      <c r="AN45">
        <v>0</v>
      </c>
      <c r="AO45">
        <v>0</v>
      </c>
      <c r="AP45">
        <v>0.94494400000000023</v>
      </c>
      <c r="AQ45">
        <v>0</v>
      </c>
      <c r="AR45">
        <v>1.0400298913043478</v>
      </c>
      <c r="AS45">
        <v>1.3100126375260186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449.89498828257558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221.19</v>
      </c>
      <c r="M46">
        <v>19.18</v>
      </c>
      <c r="N46">
        <v>35.043068301225922</v>
      </c>
      <c r="O46">
        <v>0</v>
      </c>
      <c r="P46">
        <v>41.21</v>
      </c>
      <c r="Q46">
        <v>6.0665609065155817</v>
      </c>
      <c r="R46">
        <v>6.2500000000000009</v>
      </c>
      <c r="S46">
        <v>7.79</v>
      </c>
      <c r="T46">
        <v>0</v>
      </c>
      <c r="U46">
        <v>23.73</v>
      </c>
      <c r="V46">
        <v>3.45</v>
      </c>
      <c r="W46">
        <v>13.34</v>
      </c>
      <c r="X46">
        <v>29.17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12.321088</v>
      </c>
      <c r="AH46">
        <v>0</v>
      </c>
      <c r="AI46">
        <v>0</v>
      </c>
      <c r="AJ46">
        <v>0</v>
      </c>
      <c r="AK46">
        <v>15.949335697399528</v>
      </c>
      <c r="AL46">
        <v>0</v>
      </c>
      <c r="AM46">
        <v>0</v>
      </c>
      <c r="AN46">
        <v>0</v>
      </c>
      <c r="AO46">
        <v>0</v>
      </c>
      <c r="AP46">
        <v>0.94494400000000023</v>
      </c>
      <c r="AQ46">
        <v>0</v>
      </c>
      <c r="AR46">
        <v>0.32826902173913047</v>
      </c>
      <c r="AS46">
        <v>1.3100126375260186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449.69322741301033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221.19</v>
      </c>
      <c r="M47">
        <v>19.18</v>
      </c>
      <c r="N47">
        <v>35.043068301225922</v>
      </c>
      <c r="O47">
        <v>0</v>
      </c>
      <c r="P47">
        <v>41.21</v>
      </c>
      <c r="Q47">
        <v>6.0665609065155817</v>
      </c>
      <c r="R47">
        <v>6.7799999999999994</v>
      </c>
      <c r="S47">
        <v>7.88</v>
      </c>
      <c r="T47">
        <v>0</v>
      </c>
      <c r="U47">
        <v>23.73</v>
      </c>
      <c r="V47">
        <v>3.45</v>
      </c>
      <c r="W47">
        <v>13.34</v>
      </c>
      <c r="X47">
        <v>29.17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12.321088</v>
      </c>
      <c r="AH47">
        <v>0</v>
      </c>
      <c r="AI47">
        <v>0</v>
      </c>
      <c r="AJ47">
        <v>0</v>
      </c>
      <c r="AK47">
        <v>15.949335697399528</v>
      </c>
      <c r="AL47">
        <v>0</v>
      </c>
      <c r="AM47">
        <v>0</v>
      </c>
      <c r="AN47">
        <v>0</v>
      </c>
      <c r="AO47">
        <v>0</v>
      </c>
      <c r="AP47">
        <v>0.94494400000000023</v>
      </c>
      <c r="AQ47">
        <v>0</v>
      </c>
      <c r="AR47">
        <v>0.32826902173913047</v>
      </c>
      <c r="AS47">
        <v>1.3100126375260186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450.31322741301028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221.19</v>
      </c>
      <c r="M48">
        <v>19.18</v>
      </c>
      <c r="N48">
        <v>35.043068301225922</v>
      </c>
      <c r="O48">
        <v>0</v>
      </c>
      <c r="P48">
        <v>41.21</v>
      </c>
      <c r="Q48">
        <v>6.0665609065155817</v>
      </c>
      <c r="R48">
        <v>6.2500000000000009</v>
      </c>
      <c r="S48">
        <v>7.79</v>
      </c>
      <c r="T48">
        <v>0</v>
      </c>
      <c r="U48">
        <v>23.73</v>
      </c>
      <c r="V48">
        <v>3.45</v>
      </c>
      <c r="W48">
        <v>13.34</v>
      </c>
      <c r="X48">
        <v>29.17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12.321088</v>
      </c>
      <c r="AH48">
        <v>0</v>
      </c>
      <c r="AI48">
        <v>0</v>
      </c>
      <c r="AJ48">
        <v>0</v>
      </c>
      <c r="AK48">
        <v>15.949335697399528</v>
      </c>
      <c r="AL48">
        <v>0</v>
      </c>
      <c r="AM48">
        <v>0</v>
      </c>
      <c r="AN48">
        <v>0</v>
      </c>
      <c r="AO48">
        <v>0</v>
      </c>
      <c r="AP48">
        <v>0.94494400000000023</v>
      </c>
      <c r="AQ48">
        <v>0</v>
      </c>
      <c r="AR48">
        <v>0.32826902173913047</v>
      </c>
      <c r="AS48">
        <v>1.3100126375260186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449.69322741301033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4.9400000000000013</v>
      </c>
      <c r="L49">
        <v>203.88</v>
      </c>
      <c r="M49">
        <v>21.22</v>
      </c>
      <c r="N49">
        <v>35.043068301225922</v>
      </c>
      <c r="O49">
        <v>0</v>
      </c>
      <c r="P49">
        <v>41.21</v>
      </c>
      <c r="Q49">
        <v>3.3277665995975858</v>
      </c>
      <c r="R49">
        <v>3.43</v>
      </c>
      <c r="S49">
        <v>4.2799999999999994</v>
      </c>
      <c r="T49">
        <v>0</v>
      </c>
      <c r="U49">
        <v>23.73</v>
      </c>
      <c r="V49">
        <v>3.45</v>
      </c>
      <c r="W49">
        <v>13.34</v>
      </c>
      <c r="X49">
        <v>29.17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12.321088</v>
      </c>
      <c r="AH49">
        <v>0</v>
      </c>
      <c r="AI49">
        <v>0</v>
      </c>
      <c r="AJ49">
        <v>0</v>
      </c>
      <c r="AK49">
        <v>15.949335697399528</v>
      </c>
      <c r="AL49">
        <v>0</v>
      </c>
      <c r="AM49">
        <v>0</v>
      </c>
      <c r="AN49">
        <v>0</v>
      </c>
      <c r="AO49">
        <v>0</v>
      </c>
      <c r="AP49">
        <v>1.1351600000000004</v>
      </c>
      <c r="AQ49">
        <v>0</v>
      </c>
      <c r="AR49">
        <v>0.32826902173913047</v>
      </c>
      <c r="AS49">
        <v>1.3100126375260186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425.54464910609227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203.88</v>
      </c>
      <c r="M50">
        <v>25.29</v>
      </c>
      <c r="N50">
        <v>35.043068301225922</v>
      </c>
      <c r="O50">
        <v>0</v>
      </c>
      <c r="P50">
        <v>41.21</v>
      </c>
      <c r="Q50">
        <v>3.3277665995975858</v>
      </c>
      <c r="R50">
        <v>3.43</v>
      </c>
      <c r="S50">
        <v>4.2799999999999994</v>
      </c>
      <c r="T50">
        <v>0</v>
      </c>
      <c r="U50">
        <v>23.73</v>
      </c>
      <c r="V50">
        <v>3.45</v>
      </c>
      <c r="W50">
        <v>13.34</v>
      </c>
      <c r="X50">
        <v>29.17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12.321088</v>
      </c>
      <c r="AH50">
        <v>0</v>
      </c>
      <c r="AI50">
        <v>0</v>
      </c>
      <c r="AJ50">
        <v>0</v>
      </c>
      <c r="AK50">
        <v>15.949335697399528</v>
      </c>
      <c r="AL50">
        <v>0</v>
      </c>
      <c r="AM50">
        <v>0</v>
      </c>
      <c r="AN50">
        <v>0</v>
      </c>
      <c r="AO50">
        <v>0</v>
      </c>
      <c r="AP50">
        <v>1.1351600000000004</v>
      </c>
      <c r="AQ50">
        <v>0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429.61464910609226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4.9400000000000013</v>
      </c>
      <c r="L51">
        <v>203.88</v>
      </c>
      <c r="M51">
        <v>27.150000000000002</v>
      </c>
      <c r="N51">
        <v>35.043068301225922</v>
      </c>
      <c r="O51">
        <v>0</v>
      </c>
      <c r="P51">
        <v>41.21</v>
      </c>
      <c r="Q51">
        <v>3.3277665995975858</v>
      </c>
      <c r="R51">
        <v>3.43</v>
      </c>
      <c r="S51">
        <v>4.2799999999999994</v>
      </c>
      <c r="T51">
        <v>0</v>
      </c>
      <c r="U51">
        <v>23.73</v>
      </c>
      <c r="V51">
        <v>3.45</v>
      </c>
      <c r="W51">
        <v>13.34</v>
      </c>
      <c r="X51">
        <v>29.17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12.321088</v>
      </c>
      <c r="AH51">
        <v>0</v>
      </c>
      <c r="AI51">
        <v>0</v>
      </c>
      <c r="AJ51">
        <v>0</v>
      </c>
      <c r="AK51">
        <v>15.949335697399528</v>
      </c>
      <c r="AL51">
        <v>0</v>
      </c>
      <c r="AM51">
        <v>0</v>
      </c>
      <c r="AN51">
        <v>0</v>
      </c>
      <c r="AO51">
        <v>0</v>
      </c>
      <c r="AP51">
        <v>1.1351600000000004</v>
      </c>
      <c r="AQ51">
        <v>0</v>
      </c>
      <c r="AR51">
        <v>0.32826902173913047</v>
      </c>
      <c r="AS51">
        <v>3.1753233719892955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428.47697346659641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203.88</v>
      </c>
      <c r="M52">
        <v>27.150000000000002</v>
      </c>
      <c r="N52">
        <v>35.043068301225922</v>
      </c>
      <c r="O52">
        <v>0</v>
      </c>
      <c r="P52">
        <v>41.21</v>
      </c>
      <c r="Q52">
        <v>3.3277665995975858</v>
      </c>
      <c r="R52">
        <v>3.43</v>
      </c>
      <c r="S52">
        <v>4.2799999999999994</v>
      </c>
      <c r="T52">
        <v>0</v>
      </c>
      <c r="U52">
        <v>23.73</v>
      </c>
      <c r="V52">
        <v>3.45</v>
      </c>
      <c r="W52">
        <v>13.34</v>
      </c>
      <c r="X52">
        <v>29.17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12.321088</v>
      </c>
      <c r="AH52">
        <v>0</v>
      </c>
      <c r="AI52">
        <v>0</v>
      </c>
      <c r="AJ52">
        <v>0</v>
      </c>
      <c r="AK52">
        <v>15.949335697399528</v>
      </c>
      <c r="AL52">
        <v>0</v>
      </c>
      <c r="AM52">
        <v>0</v>
      </c>
      <c r="AN52">
        <v>0</v>
      </c>
      <c r="AO52">
        <v>0</v>
      </c>
      <c r="AP52">
        <v>1.1351600000000004</v>
      </c>
      <c r="AQ52">
        <v>0</v>
      </c>
      <c r="AR52">
        <v>0.32826902173913047</v>
      </c>
      <c r="AS52">
        <v>5.5560489146595309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430.85769900926664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203.88</v>
      </c>
      <c r="M53">
        <v>27.150000000000002</v>
      </c>
      <c r="N53">
        <v>35.043068301225922</v>
      </c>
      <c r="O53">
        <v>0</v>
      </c>
      <c r="P53">
        <v>41.21</v>
      </c>
      <c r="Q53">
        <v>3.3277665995975858</v>
      </c>
      <c r="R53">
        <v>3.43</v>
      </c>
      <c r="S53">
        <v>4.2799999999999994</v>
      </c>
      <c r="T53">
        <v>0</v>
      </c>
      <c r="U53">
        <v>23.73</v>
      </c>
      <c r="V53">
        <v>3.45</v>
      </c>
      <c r="W53">
        <v>13.34</v>
      </c>
      <c r="X53">
        <v>29.17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12.321088</v>
      </c>
      <c r="AH53">
        <v>0</v>
      </c>
      <c r="AI53">
        <v>0</v>
      </c>
      <c r="AJ53">
        <v>0</v>
      </c>
      <c r="AK53">
        <v>15.949335697399528</v>
      </c>
      <c r="AL53">
        <v>0</v>
      </c>
      <c r="AM53">
        <v>0</v>
      </c>
      <c r="AN53">
        <v>0</v>
      </c>
      <c r="AO53">
        <v>0</v>
      </c>
      <c r="AP53">
        <v>2.4574680000000004</v>
      </c>
      <c r="AQ53">
        <v>0</v>
      </c>
      <c r="AR53">
        <v>0.32826902173913047</v>
      </c>
      <c r="AS53">
        <v>5.5560489146595309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432.18000700926666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203.88</v>
      </c>
      <c r="M54">
        <v>27.150000000000002</v>
      </c>
      <c r="N54">
        <v>35.043068301225922</v>
      </c>
      <c r="O54">
        <v>0</v>
      </c>
      <c r="P54">
        <v>41.21</v>
      </c>
      <c r="Q54">
        <v>3.3277665995975858</v>
      </c>
      <c r="R54">
        <v>3.43</v>
      </c>
      <c r="S54">
        <v>4.2799999999999994</v>
      </c>
      <c r="T54">
        <v>0</v>
      </c>
      <c r="U54">
        <v>23.73</v>
      </c>
      <c r="V54">
        <v>3.45</v>
      </c>
      <c r="W54">
        <v>13.34</v>
      </c>
      <c r="X54">
        <v>29.17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12.321088</v>
      </c>
      <c r="AH54">
        <v>0</v>
      </c>
      <c r="AI54">
        <v>0</v>
      </c>
      <c r="AJ54">
        <v>0</v>
      </c>
      <c r="AK54">
        <v>15.949335697399528</v>
      </c>
      <c r="AL54">
        <v>0</v>
      </c>
      <c r="AM54">
        <v>0</v>
      </c>
      <c r="AN54">
        <v>0</v>
      </c>
      <c r="AO54">
        <v>0</v>
      </c>
      <c r="AP54">
        <v>2.4574680000000004</v>
      </c>
      <c r="AQ54">
        <v>0</v>
      </c>
      <c r="AR54">
        <v>0.32826902173913047</v>
      </c>
      <c r="AS54">
        <v>5.5560489146595309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432.18000700926666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203.88</v>
      </c>
      <c r="M55">
        <v>27.150000000000002</v>
      </c>
      <c r="N55">
        <v>35.043068301225922</v>
      </c>
      <c r="O55">
        <v>0</v>
      </c>
      <c r="P55">
        <v>41.21</v>
      </c>
      <c r="Q55">
        <v>3.3277665995975858</v>
      </c>
      <c r="R55">
        <v>3.43</v>
      </c>
      <c r="S55">
        <v>4.2799999999999994</v>
      </c>
      <c r="T55">
        <v>0</v>
      </c>
      <c r="U55">
        <v>23.73</v>
      </c>
      <c r="V55">
        <v>2.95</v>
      </c>
      <c r="W55">
        <v>7.34</v>
      </c>
      <c r="X55">
        <v>16.041957291031117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12.321088</v>
      </c>
      <c r="AH55">
        <v>0</v>
      </c>
      <c r="AI55">
        <v>0</v>
      </c>
      <c r="AJ55">
        <v>0</v>
      </c>
      <c r="AK55">
        <v>15.949335697399528</v>
      </c>
      <c r="AL55">
        <v>0</v>
      </c>
      <c r="AM55">
        <v>0</v>
      </c>
      <c r="AN55">
        <v>0</v>
      </c>
      <c r="AO55">
        <v>0</v>
      </c>
      <c r="AP55">
        <v>1.3591240000000002</v>
      </c>
      <c r="AQ55">
        <v>0</v>
      </c>
      <c r="AR55">
        <v>0.32826902173913047</v>
      </c>
      <c r="AS55">
        <v>5.5560489146595309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411.45362030029776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203.88</v>
      </c>
      <c r="M56">
        <v>27.150000000000002</v>
      </c>
      <c r="N56">
        <v>35.043068301225922</v>
      </c>
      <c r="O56">
        <v>0</v>
      </c>
      <c r="P56">
        <v>41.21</v>
      </c>
      <c r="Q56">
        <v>3.3277665995975858</v>
      </c>
      <c r="R56">
        <v>3.43</v>
      </c>
      <c r="S56">
        <v>4.2799999999999994</v>
      </c>
      <c r="T56">
        <v>0</v>
      </c>
      <c r="U56">
        <v>23.73</v>
      </c>
      <c r="V56">
        <v>2.95</v>
      </c>
      <c r="W56">
        <v>7.34</v>
      </c>
      <c r="X56">
        <v>16.041957291031117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12.321088</v>
      </c>
      <c r="AH56">
        <v>0</v>
      </c>
      <c r="AI56">
        <v>0</v>
      </c>
      <c r="AJ56">
        <v>0</v>
      </c>
      <c r="AK56">
        <v>15.949335697399528</v>
      </c>
      <c r="AL56">
        <v>0</v>
      </c>
      <c r="AM56">
        <v>0</v>
      </c>
      <c r="AN56">
        <v>0</v>
      </c>
      <c r="AO56">
        <v>0</v>
      </c>
      <c r="AP56">
        <v>1.3591240000000002</v>
      </c>
      <c r="AQ56">
        <v>0</v>
      </c>
      <c r="AR56">
        <v>0.32826902173913047</v>
      </c>
      <c r="AS56">
        <v>3.1753233719892955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409.07289475762752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203.88</v>
      </c>
      <c r="M57">
        <v>27.150000000000002</v>
      </c>
      <c r="N57">
        <v>35.043068301225922</v>
      </c>
      <c r="O57">
        <v>0</v>
      </c>
      <c r="P57">
        <v>41.21</v>
      </c>
      <c r="Q57">
        <v>3.3277665995975858</v>
      </c>
      <c r="R57">
        <v>3.43</v>
      </c>
      <c r="S57">
        <v>4.2799999999999994</v>
      </c>
      <c r="T57">
        <v>0</v>
      </c>
      <c r="U57">
        <v>23.73</v>
      </c>
      <c r="V57">
        <v>2.95</v>
      </c>
      <c r="W57">
        <v>7.34</v>
      </c>
      <c r="X57">
        <v>16.041957291031117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12.321088</v>
      </c>
      <c r="AH57">
        <v>0</v>
      </c>
      <c r="AI57">
        <v>0</v>
      </c>
      <c r="AJ57">
        <v>0</v>
      </c>
      <c r="AK57">
        <v>15.949335697399528</v>
      </c>
      <c r="AL57">
        <v>0</v>
      </c>
      <c r="AM57">
        <v>0</v>
      </c>
      <c r="AN57">
        <v>0</v>
      </c>
      <c r="AO57">
        <v>0</v>
      </c>
      <c r="AP57">
        <v>1.3591240000000002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407.20758402316426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4.9400000000000013</v>
      </c>
      <c r="L58">
        <v>203.88</v>
      </c>
      <c r="M58">
        <v>27.150000000000002</v>
      </c>
      <c r="N58">
        <v>35.043068301225922</v>
      </c>
      <c r="O58">
        <v>0</v>
      </c>
      <c r="P58">
        <v>41.21</v>
      </c>
      <c r="Q58">
        <v>3.3277665995975858</v>
      </c>
      <c r="R58">
        <v>3.43</v>
      </c>
      <c r="S58">
        <v>4.2799999999999994</v>
      </c>
      <c r="T58">
        <v>0</v>
      </c>
      <c r="U58">
        <v>23.73</v>
      </c>
      <c r="V58">
        <v>2.95</v>
      </c>
      <c r="W58">
        <v>7.34</v>
      </c>
      <c r="X58">
        <v>16.041957291031117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12.321088</v>
      </c>
      <c r="AH58">
        <v>0</v>
      </c>
      <c r="AI58">
        <v>0</v>
      </c>
      <c r="AJ58">
        <v>0</v>
      </c>
      <c r="AK58">
        <v>15.949335697399528</v>
      </c>
      <c r="AL58">
        <v>0</v>
      </c>
      <c r="AM58">
        <v>0</v>
      </c>
      <c r="AN58">
        <v>0</v>
      </c>
      <c r="AO58">
        <v>0</v>
      </c>
      <c r="AP58">
        <v>1.3591240000000002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407.20758402316426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203.88</v>
      </c>
      <c r="M59">
        <v>27.150000000000002</v>
      </c>
      <c r="N59">
        <v>35.043068301225922</v>
      </c>
      <c r="O59">
        <v>0</v>
      </c>
      <c r="P59">
        <v>41.21</v>
      </c>
      <c r="Q59">
        <v>3.3277665995975858</v>
      </c>
      <c r="R59">
        <v>3.43</v>
      </c>
      <c r="S59">
        <v>4.2799999999999994</v>
      </c>
      <c r="T59">
        <v>0</v>
      </c>
      <c r="U59">
        <v>23.73</v>
      </c>
      <c r="V59">
        <v>2.95</v>
      </c>
      <c r="W59">
        <v>7.34</v>
      </c>
      <c r="X59">
        <v>16.041957291031117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12.321088</v>
      </c>
      <c r="AH59">
        <v>0</v>
      </c>
      <c r="AI59">
        <v>0</v>
      </c>
      <c r="AJ59">
        <v>0</v>
      </c>
      <c r="AK59">
        <v>15.949335697399528</v>
      </c>
      <c r="AL59">
        <v>0</v>
      </c>
      <c r="AM59">
        <v>0</v>
      </c>
      <c r="AN59">
        <v>0</v>
      </c>
      <c r="AO59">
        <v>0</v>
      </c>
      <c r="AP59">
        <v>1.3591240000000002</v>
      </c>
      <c r="AQ59">
        <v>0</v>
      </c>
      <c r="AR59">
        <v>0.49086956521739133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407.37018456664254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203.88</v>
      </c>
      <c r="M60">
        <v>27.150000000000002</v>
      </c>
      <c r="N60">
        <v>35.043068301225922</v>
      </c>
      <c r="O60">
        <v>0</v>
      </c>
      <c r="P60">
        <v>41.21</v>
      </c>
      <c r="Q60">
        <v>3.3277665995975858</v>
      </c>
      <c r="R60">
        <v>3.43</v>
      </c>
      <c r="S60">
        <v>4.2799999999999994</v>
      </c>
      <c r="T60">
        <v>0</v>
      </c>
      <c r="U60">
        <v>23.73</v>
      </c>
      <c r="V60">
        <v>2.95</v>
      </c>
      <c r="W60">
        <v>7.34</v>
      </c>
      <c r="X60">
        <v>16.041957291031117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12.321088</v>
      </c>
      <c r="AH60">
        <v>0</v>
      </c>
      <c r="AI60">
        <v>0</v>
      </c>
      <c r="AJ60">
        <v>0</v>
      </c>
      <c r="AK60">
        <v>15.949335697399528</v>
      </c>
      <c r="AL60">
        <v>0</v>
      </c>
      <c r="AM60">
        <v>0</v>
      </c>
      <c r="AN60">
        <v>0</v>
      </c>
      <c r="AO60">
        <v>0</v>
      </c>
      <c r="AP60">
        <v>1.3591240000000002</v>
      </c>
      <c r="AQ60">
        <v>0</v>
      </c>
      <c r="AR60">
        <v>0.49086956521739133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407.37018456664254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4.9400000000000013</v>
      </c>
      <c r="L61">
        <v>203.88</v>
      </c>
      <c r="M61">
        <v>27.150000000000002</v>
      </c>
      <c r="N61">
        <v>35.043068301225922</v>
      </c>
      <c r="O61">
        <v>0</v>
      </c>
      <c r="P61">
        <v>41.21</v>
      </c>
      <c r="Q61">
        <v>3.3277665995975858</v>
      </c>
      <c r="R61">
        <v>3.43</v>
      </c>
      <c r="S61">
        <v>4.2799999999999994</v>
      </c>
      <c r="T61">
        <v>0</v>
      </c>
      <c r="U61">
        <v>23.73</v>
      </c>
      <c r="V61">
        <v>2.95</v>
      </c>
      <c r="W61">
        <v>7.34</v>
      </c>
      <c r="X61">
        <v>16.041957291031117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12.321088</v>
      </c>
      <c r="AH61">
        <v>0</v>
      </c>
      <c r="AI61">
        <v>0</v>
      </c>
      <c r="AJ61">
        <v>0</v>
      </c>
      <c r="AK61">
        <v>15.949335697399528</v>
      </c>
      <c r="AL61">
        <v>0</v>
      </c>
      <c r="AM61">
        <v>0</v>
      </c>
      <c r="AN61">
        <v>0</v>
      </c>
      <c r="AO61">
        <v>0</v>
      </c>
      <c r="AP61">
        <v>1.3591240000000002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407.20758402316426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203.88</v>
      </c>
      <c r="M62">
        <v>27.150000000000002</v>
      </c>
      <c r="N62">
        <v>35.043068301225922</v>
      </c>
      <c r="O62">
        <v>0</v>
      </c>
      <c r="P62">
        <v>41.21</v>
      </c>
      <c r="Q62">
        <v>3.3277665995975858</v>
      </c>
      <c r="R62">
        <v>3.43</v>
      </c>
      <c r="S62">
        <v>4.2799999999999994</v>
      </c>
      <c r="T62">
        <v>0</v>
      </c>
      <c r="U62">
        <v>23.73</v>
      </c>
      <c r="V62">
        <v>2.95</v>
      </c>
      <c r="W62">
        <v>7.34</v>
      </c>
      <c r="X62">
        <v>16.041957291031117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12.321088</v>
      </c>
      <c r="AH62">
        <v>0</v>
      </c>
      <c r="AI62">
        <v>0</v>
      </c>
      <c r="AJ62">
        <v>0</v>
      </c>
      <c r="AK62">
        <v>15.949335697399528</v>
      </c>
      <c r="AL62">
        <v>0</v>
      </c>
      <c r="AM62">
        <v>0</v>
      </c>
      <c r="AN62">
        <v>0</v>
      </c>
      <c r="AO62">
        <v>0</v>
      </c>
      <c r="AP62">
        <v>1.3591240000000002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407.20758402316426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4.8301484281368126</v>
      </c>
      <c r="L63">
        <v>203.88</v>
      </c>
      <c r="M63">
        <v>27.150000000000002</v>
      </c>
      <c r="N63">
        <v>35.043068301225922</v>
      </c>
      <c r="O63">
        <v>0</v>
      </c>
      <c r="P63">
        <v>41.21</v>
      </c>
      <c r="Q63">
        <v>3.3277665995975858</v>
      </c>
      <c r="R63">
        <v>3.43</v>
      </c>
      <c r="S63">
        <v>4.2799999999999994</v>
      </c>
      <c r="T63">
        <v>0</v>
      </c>
      <c r="U63">
        <v>23.73</v>
      </c>
      <c r="V63">
        <v>2.95</v>
      </c>
      <c r="W63">
        <v>7.34</v>
      </c>
      <c r="X63">
        <v>16.041957291031117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12.321088</v>
      </c>
      <c r="AH63">
        <v>0</v>
      </c>
      <c r="AI63">
        <v>0</v>
      </c>
      <c r="AJ63">
        <v>0</v>
      </c>
      <c r="AK63">
        <v>15.949335697399528</v>
      </c>
      <c r="AL63">
        <v>0</v>
      </c>
      <c r="AM63">
        <v>0</v>
      </c>
      <c r="AN63">
        <v>0</v>
      </c>
      <c r="AO63">
        <v>0</v>
      </c>
      <c r="AP63">
        <v>1.3591240000000002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407.09773245130106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203.88</v>
      </c>
      <c r="M64">
        <v>27.150000000000002</v>
      </c>
      <c r="N64">
        <v>35.043068301225922</v>
      </c>
      <c r="O64">
        <v>0</v>
      </c>
      <c r="P64">
        <v>41.21</v>
      </c>
      <c r="Q64">
        <v>3.3277665995975858</v>
      </c>
      <c r="R64">
        <v>3.43</v>
      </c>
      <c r="S64">
        <v>4.2799999999999994</v>
      </c>
      <c r="T64">
        <v>0</v>
      </c>
      <c r="U64">
        <v>23.73</v>
      </c>
      <c r="V64">
        <v>2.95</v>
      </c>
      <c r="W64">
        <v>7.34</v>
      </c>
      <c r="X64">
        <v>16.041957291031117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12.321088</v>
      </c>
      <c r="AH64">
        <v>0</v>
      </c>
      <c r="AI64">
        <v>0</v>
      </c>
      <c r="AJ64">
        <v>0</v>
      </c>
      <c r="AK64">
        <v>15.949335697399528</v>
      </c>
      <c r="AL64">
        <v>0</v>
      </c>
      <c r="AM64">
        <v>0</v>
      </c>
      <c r="AN64">
        <v>0</v>
      </c>
      <c r="AO64">
        <v>0</v>
      </c>
      <c r="AP64">
        <v>1.3591240000000002</v>
      </c>
      <c r="AQ64">
        <v>4.5901079365079358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411.79769195967219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203.88</v>
      </c>
      <c r="M65">
        <v>27.150000000000002</v>
      </c>
      <c r="N65">
        <v>35.043068301225922</v>
      </c>
      <c r="O65">
        <v>0</v>
      </c>
      <c r="P65">
        <v>41.21</v>
      </c>
      <c r="Q65">
        <v>3.3277665995975858</v>
      </c>
      <c r="R65">
        <v>3.43</v>
      </c>
      <c r="S65">
        <v>4.2799999999999994</v>
      </c>
      <c r="T65">
        <v>0</v>
      </c>
      <c r="U65">
        <v>23.73</v>
      </c>
      <c r="V65">
        <v>2.95</v>
      </c>
      <c r="W65">
        <v>12.79</v>
      </c>
      <c r="X65">
        <v>29.17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12.321088</v>
      </c>
      <c r="AH65">
        <v>0</v>
      </c>
      <c r="AI65">
        <v>0</v>
      </c>
      <c r="AJ65">
        <v>0</v>
      </c>
      <c r="AK65">
        <v>15.949335697399528</v>
      </c>
      <c r="AL65">
        <v>0</v>
      </c>
      <c r="AM65">
        <v>0</v>
      </c>
      <c r="AN65">
        <v>0</v>
      </c>
      <c r="AO65">
        <v>0</v>
      </c>
      <c r="AP65">
        <v>1.6996720000000005</v>
      </c>
      <c r="AQ65">
        <v>4.5901079365079358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430.71628266864116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203.88</v>
      </c>
      <c r="M66">
        <v>27.150000000000002</v>
      </c>
      <c r="N66">
        <v>35.043068301225922</v>
      </c>
      <c r="O66">
        <v>0</v>
      </c>
      <c r="P66">
        <v>41.21</v>
      </c>
      <c r="Q66">
        <v>6.0665609065155817</v>
      </c>
      <c r="R66">
        <v>6.2500000000000009</v>
      </c>
      <c r="S66">
        <v>7.79</v>
      </c>
      <c r="T66">
        <v>0</v>
      </c>
      <c r="U66">
        <v>23.73</v>
      </c>
      <c r="V66">
        <v>3.45</v>
      </c>
      <c r="W66">
        <v>13.34</v>
      </c>
      <c r="X66">
        <v>29.17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12.321088</v>
      </c>
      <c r="AH66">
        <v>0</v>
      </c>
      <c r="AI66">
        <v>0</v>
      </c>
      <c r="AJ66">
        <v>0</v>
      </c>
      <c r="AK66">
        <v>15.949335697399528</v>
      </c>
      <c r="AL66">
        <v>0</v>
      </c>
      <c r="AM66">
        <v>0</v>
      </c>
      <c r="AN66">
        <v>0</v>
      </c>
      <c r="AO66">
        <v>0</v>
      </c>
      <c r="AP66">
        <v>1.6996720000000005</v>
      </c>
      <c r="AQ66">
        <v>9.1863523809523784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445.4313214200036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4.9400000000000013</v>
      </c>
      <c r="L67">
        <v>203.88</v>
      </c>
      <c r="M67">
        <v>27.150000000000002</v>
      </c>
      <c r="N67">
        <v>35.043068301225922</v>
      </c>
      <c r="O67">
        <v>0</v>
      </c>
      <c r="P67">
        <v>41.21</v>
      </c>
      <c r="Q67">
        <v>6.0665609065155817</v>
      </c>
      <c r="R67">
        <v>6.2500000000000009</v>
      </c>
      <c r="S67">
        <v>7.79</v>
      </c>
      <c r="T67">
        <v>0</v>
      </c>
      <c r="U67">
        <v>23.73</v>
      </c>
      <c r="V67">
        <v>3.45</v>
      </c>
      <c r="W67">
        <v>13.34</v>
      </c>
      <c r="X67">
        <v>29.17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12.321088</v>
      </c>
      <c r="AH67">
        <v>0</v>
      </c>
      <c r="AI67">
        <v>0</v>
      </c>
      <c r="AJ67">
        <v>0</v>
      </c>
      <c r="AK67">
        <v>15.949335697399528</v>
      </c>
      <c r="AL67">
        <v>0</v>
      </c>
      <c r="AM67">
        <v>0</v>
      </c>
      <c r="AN67">
        <v>0</v>
      </c>
      <c r="AO67">
        <v>0</v>
      </c>
      <c r="AP67">
        <v>1.0983440000000002</v>
      </c>
      <c r="AQ67">
        <v>9.1863523809523784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444.82999342000358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4.8199128043706354</v>
      </c>
      <c r="L68">
        <v>203.88</v>
      </c>
      <c r="M68">
        <v>27.150000000000002</v>
      </c>
      <c r="N68">
        <v>35.043068301225922</v>
      </c>
      <c r="O68">
        <v>0</v>
      </c>
      <c r="P68">
        <v>41.21</v>
      </c>
      <c r="Q68">
        <v>6.0665609065155817</v>
      </c>
      <c r="R68">
        <v>3.43</v>
      </c>
      <c r="S68">
        <v>7.79</v>
      </c>
      <c r="T68">
        <v>0</v>
      </c>
      <c r="U68">
        <v>23.73</v>
      </c>
      <c r="V68">
        <v>3.45</v>
      </c>
      <c r="W68">
        <v>13.34</v>
      </c>
      <c r="X68">
        <v>29.17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12.321088</v>
      </c>
      <c r="AH68">
        <v>0</v>
      </c>
      <c r="AI68">
        <v>0</v>
      </c>
      <c r="AJ68">
        <v>0</v>
      </c>
      <c r="AK68">
        <v>15.949335697399528</v>
      </c>
      <c r="AL68">
        <v>0</v>
      </c>
      <c r="AM68">
        <v>0</v>
      </c>
      <c r="AN68">
        <v>0</v>
      </c>
      <c r="AO68">
        <v>0</v>
      </c>
      <c r="AP68">
        <v>1.0983440000000002</v>
      </c>
      <c r="AQ68">
        <v>9.1863523809523784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441.88990622437422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4.9400901575018707</v>
      </c>
      <c r="L69">
        <v>203.88</v>
      </c>
      <c r="M69">
        <v>27.150000000000002</v>
      </c>
      <c r="N69">
        <v>35.043068301225922</v>
      </c>
      <c r="O69">
        <v>0</v>
      </c>
      <c r="P69">
        <v>41.21</v>
      </c>
      <c r="Q69">
        <v>5.9269322296947751</v>
      </c>
      <c r="R69">
        <v>5.48</v>
      </c>
      <c r="S69">
        <v>7.6230701047542295</v>
      </c>
      <c r="T69">
        <v>0</v>
      </c>
      <c r="U69">
        <v>23.73</v>
      </c>
      <c r="V69">
        <v>3.45</v>
      </c>
      <c r="W69">
        <v>13.34</v>
      </c>
      <c r="X69">
        <v>29.17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12.321088</v>
      </c>
      <c r="AH69">
        <v>6.8999414994720167</v>
      </c>
      <c r="AI69">
        <v>0</v>
      </c>
      <c r="AJ69">
        <v>0</v>
      </c>
      <c r="AK69">
        <v>15.949335697399528</v>
      </c>
      <c r="AL69">
        <v>0</v>
      </c>
      <c r="AM69">
        <v>0</v>
      </c>
      <c r="AN69">
        <v>0</v>
      </c>
      <c r="AO69">
        <v>0</v>
      </c>
      <c r="AP69">
        <v>1.0983440000000002</v>
      </c>
      <c r="AQ69">
        <v>13.776460317460314</v>
      </c>
      <c r="AR69">
        <v>0.32826902173913047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460.10656081537792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203.88</v>
      </c>
      <c r="M70">
        <v>27.150000000000002</v>
      </c>
      <c r="N70">
        <v>35.043068301225922</v>
      </c>
      <c r="O70">
        <v>0</v>
      </c>
      <c r="P70">
        <v>41.21</v>
      </c>
      <c r="Q70">
        <v>6.07</v>
      </c>
      <c r="R70">
        <v>6.2499999999999991</v>
      </c>
      <c r="S70">
        <v>7.79</v>
      </c>
      <c r="T70">
        <v>0</v>
      </c>
      <c r="U70">
        <v>23.73</v>
      </c>
      <c r="V70">
        <v>3.45</v>
      </c>
      <c r="W70">
        <v>13.34</v>
      </c>
      <c r="X70">
        <v>29.17</v>
      </c>
      <c r="Y70">
        <v>0</v>
      </c>
      <c r="Z70">
        <v>0</v>
      </c>
      <c r="AA70">
        <v>0</v>
      </c>
      <c r="AB70">
        <v>0.98184546136534123</v>
      </c>
      <c r="AC70">
        <v>0</v>
      </c>
      <c r="AD70">
        <v>0</v>
      </c>
      <c r="AE70">
        <v>4.8629863739591217</v>
      </c>
      <c r="AF70">
        <v>2.61696247464503</v>
      </c>
      <c r="AG70">
        <v>12.321088</v>
      </c>
      <c r="AH70">
        <v>13.8029510031679</v>
      </c>
      <c r="AI70">
        <v>0</v>
      </c>
      <c r="AJ70">
        <v>0</v>
      </c>
      <c r="AK70">
        <v>15.949335697399528</v>
      </c>
      <c r="AL70">
        <v>0</v>
      </c>
      <c r="AM70">
        <v>0</v>
      </c>
      <c r="AN70">
        <v>0</v>
      </c>
      <c r="AO70">
        <v>0</v>
      </c>
      <c r="AP70">
        <v>1.0983440000000002</v>
      </c>
      <c r="AQ70">
        <v>18.36656825396825</v>
      </c>
      <c r="AR70">
        <v>0.32826902173913047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473.66143122499625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4.9400901575018707</v>
      </c>
      <c r="L71">
        <v>203.88</v>
      </c>
      <c r="M71">
        <v>27.150000000000002</v>
      </c>
      <c r="N71">
        <v>35.043068301225922</v>
      </c>
      <c r="O71">
        <v>0</v>
      </c>
      <c r="P71">
        <v>41.21</v>
      </c>
      <c r="Q71">
        <v>6.07</v>
      </c>
      <c r="R71">
        <v>6.2499999999999991</v>
      </c>
      <c r="S71">
        <v>7.79</v>
      </c>
      <c r="T71">
        <v>0</v>
      </c>
      <c r="U71">
        <v>23.73</v>
      </c>
      <c r="V71">
        <v>3.45</v>
      </c>
      <c r="W71">
        <v>13.34</v>
      </c>
      <c r="X71">
        <v>29.17</v>
      </c>
      <c r="Y71">
        <v>0</v>
      </c>
      <c r="Z71">
        <v>0</v>
      </c>
      <c r="AA71">
        <v>0</v>
      </c>
      <c r="AB71">
        <v>3.8874943735933978</v>
      </c>
      <c r="AC71">
        <v>0</v>
      </c>
      <c r="AD71">
        <v>2.3778009084027252</v>
      </c>
      <c r="AE71">
        <v>4.8629863739591217</v>
      </c>
      <c r="AF71">
        <v>2.61696247464503</v>
      </c>
      <c r="AG71">
        <v>12.321088</v>
      </c>
      <c r="AH71">
        <v>18.162585005279833</v>
      </c>
      <c r="AI71">
        <v>0</v>
      </c>
      <c r="AJ71">
        <v>0</v>
      </c>
      <c r="AK71">
        <v>15.949335697399528</v>
      </c>
      <c r="AL71">
        <v>0</v>
      </c>
      <c r="AM71">
        <v>0</v>
      </c>
      <c r="AN71">
        <v>0</v>
      </c>
      <c r="AO71">
        <v>0</v>
      </c>
      <c r="AP71">
        <v>1.0983440000000002</v>
      </c>
      <c r="AQ71">
        <v>18.36656825396825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483.30460520524076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4.8600000000000012</v>
      </c>
      <c r="L72">
        <v>203.88</v>
      </c>
      <c r="M72">
        <v>27.150000000000002</v>
      </c>
      <c r="N72">
        <v>35.043068301225922</v>
      </c>
      <c r="O72">
        <v>0</v>
      </c>
      <c r="P72">
        <v>41.21</v>
      </c>
      <c r="Q72">
        <v>6.07</v>
      </c>
      <c r="R72">
        <v>6.2499999999999991</v>
      </c>
      <c r="S72">
        <v>7.79</v>
      </c>
      <c r="T72">
        <v>0</v>
      </c>
      <c r="U72">
        <v>23.73</v>
      </c>
      <c r="V72">
        <v>3.45</v>
      </c>
      <c r="W72">
        <v>13.34</v>
      </c>
      <c r="X72">
        <v>29.17</v>
      </c>
      <c r="Y72">
        <v>0</v>
      </c>
      <c r="Z72">
        <v>0.32522727272727275</v>
      </c>
      <c r="AA72">
        <v>3.5429746835443039</v>
      </c>
      <c r="AB72">
        <v>7.7719204801200279</v>
      </c>
      <c r="AC72">
        <v>0</v>
      </c>
      <c r="AD72">
        <v>4.7678743376230122</v>
      </c>
      <c r="AE72">
        <v>9.7259727479182434</v>
      </c>
      <c r="AF72">
        <v>2.61696247464503</v>
      </c>
      <c r="AG72">
        <v>12.321088</v>
      </c>
      <c r="AH72">
        <v>23.332172122492079</v>
      </c>
      <c r="AI72">
        <v>0</v>
      </c>
      <c r="AJ72">
        <v>0</v>
      </c>
      <c r="AK72">
        <v>15.949335697399528</v>
      </c>
      <c r="AL72">
        <v>0</v>
      </c>
      <c r="AM72">
        <v>0</v>
      </c>
      <c r="AN72">
        <v>0</v>
      </c>
      <c r="AO72">
        <v>0</v>
      </c>
      <c r="AP72">
        <v>1.0983440000000002</v>
      </c>
      <c r="AQ72">
        <v>18.36656825396825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503.39979003092878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4.9400856479073472</v>
      </c>
      <c r="L73">
        <v>203.88</v>
      </c>
      <c r="M73">
        <v>27.150000000000002</v>
      </c>
      <c r="N73">
        <v>35.043068301225922</v>
      </c>
      <c r="O73">
        <v>0</v>
      </c>
      <c r="P73">
        <v>41.21</v>
      </c>
      <c r="Q73">
        <v>6.07</v>
      </c>
      <c r="R73">
        <v>6.2499999999999991</v>
      </c>
      <c r="S73">
        <v>7.79</v>
      </c>
      <c r="T73">
        <v>0</v>
      </c>
      <c r="U73">
        <v>23.73</v>
      </c>
      <c r="V73">
        <v>3.45</v>
      </c>
      <c r="W73">
        <v>13.34</v>
      </c>
      <c r="X73">
        <v>29.17</v>
      </c>
      <c r="Y73">
        <v>0</v>
      </c>
      <c r="Z73">
        <v>1.9237500000000001</v>
      </c>
      <c r="AA73">
        <v>7.2239873417721512</v>
      </c>
      <c r="AB73">
        <v>7.7719204801200279</v>
      </c>
      <c r="AC73">
        <v>2.8564606565101305</v>
      </c>
      <c r="AD73">
        <v>4.8415094625283874</v>
      </c>
      <c r="AE73">
        <v>9.7259727479182434</v>
      </c>
      <c r="AF73">
        <v>5.2369929006085192</v>
      </c>
      <c r="AG73">
        <v>12.321088</v>
      </c>
      <c r="AH73">
        <v>29.336256388595572</v>
      </c>
      <c r="AI73">
        <v>0</v>
      </c>
      <c r="AJ73">
        <v>0</v>
      </c>
      <c r="AK73">
        <v>15.949335697399528</v>
      </c>
      <c r="AL73">
        <v>0</v>
      </c>
      <c r="AM73">
        <v>0</v>
      </c>
      <c r="AN73">
        <v>0</v>
      </c>
      <c r="AO73">
        <v>0</v>
      </c>
      <c r="AP73">
        <v>0.90506000000000031</v>
      </c>
      <c r="AQ73">
        <v>18.36656825396825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520.1203375378193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4.9400856479073472</v>
      </c>
      <c r="L74">
        <v>203.88</v>
      </c>
      <c r="M74">
        <v>27.150000000000002</v>
      </c>
      <c r="N74">
        <v>35.043068301225922</v>
      </c>
      <c r="O74">
        <v>0</v>
      </c>
      <c r="P74">
        <v>41.21</v>
      </c>
      <c r="Q74">
        <v>6.07</v>
      </c>
      <c r="R74">
        <v>6.2499999999999991</v>
      </c>
      <c r="S74">
        <v>7.79</v>
      </c>
      <c r="T74">
        <v>0</v>
      </c>
      <c r="U74">
        <v>23.73</v>
      </c>
      <c r="V74">
        <v>3.45</v>
      </c>
      <c r="W74">
        <v>13.34</v>
      </c>
      <c r="X74">
        <v>29.17</v>
      </c>
      <c r="Y74">
        <v>0</v>
      </c>
      <c r="Z74">
        <v>3.8475000000000001</v>
      </c>
      <c r="AA74">
        <v>12.435687763713078</v>
      </c>
      <c r="AB74">
        <v>7.7719204801200279</v>
      </c>
      <c r="AC74">
        <v>8.5755182974713371</v>
      </c>
      <c r="AD74">
        <v>10.784477668433006</v>
      </c>
      <c r="AE74">
        <v>14.585890991672976</v>
      </c>
      <c r="AF74">
        <v>8.8172920892494933</v>
      </c>
      <c r="AG74">
        <v>12.321088</v>
      </c>
      <c r="AH74">
        <v>41.405785005279839</v>
      </c>
      <c r="AI74">
        <v>0</v>
      </c>
      <c r="AJ74">
        <v>0</v>
      </c>
      <c r="AK74">
        <v>15.949335697399528</v>
      </c>
      <c r="AL74">
        <v>0</v>
      </c>
      <c r="AM74">
        <v>1.5556114028507126</v>
      </c>
      <c r="AN74">
        <v>0</v>
      </c>
      <c r="AO74">
        <v>0</v>
      </c>
      <c r="AP74">
        <v>0.90506000000000031</v>
      </c>
      <c r="AQ74">
        <v>18.36656825396825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560.98317125855669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4.6799242313856908</v>
      </c>
      <c r="L75">
        <v>203.88</v>
      </c>
      <c r="M75">
        <v>27.150000000000002</v>
      </c>
      <c r="N75">
        <v>35.043068301225922</v>
      </c>
      <c r="O75">
        <v>0</v>
      </c>
      <c r="P75">
        <v>41.21</v>
      </c>
      <c r="Q75">
        <v>6.07</v>
      </c>
      <c r="R75">
        <v>6.2499999999999991</v>
      </c>
      <c r="S75">
        <v>7.79</v>
      </c>
      <c r="T75">
        <v>0</v>
      </c>
      <c r="U75">
        <v>23.73</v>
      </c>
      <c r="V75">
        <v>3.45</v>
      </c>
      <c r="W75">
        <v>13.34</v>
      </c>
      <c r="X75">
        <v>29.17</v>
      </c>
      <c r="Y75">
        <v>0</v>
      </c>
      <c r="Z75">
        <v>3.8475000000000001</v>
      </c>
      <c r="AA75">
        <v>12.435687763713078</v>
      </c>
      <c r="AB75">
        <v>7.7719204801200279</v>
      </c>
      <c r="AC75">
        <v>8.5755182974713371</v>
      </c>
      <c r="AD75">
        <v>10.784477668433006</v>
      </c>
      <c r="AE75">
        <v>14.585890991672976</v>
      </c>
      <c r="AF75">
        <v>8.8172920892494933</v>
      </c>
      <c r="AG75">
        <v>12.321088</v>
      </c>
      <c r="AH75">
        <v>41.405785005279839</v>
      </c>
      <c r="AI75">
        <v>0</v>
      </c>
      <c r="AJ75">
        <v>0</v>
      </c>
      <c r="AK75">
        <v>15.949335697399528</v>
      </c>
      <c r="AL75">
        <v>0</v>
      </c>
      <c r="AM75">
        <v>1.5556114028507126</v>
      </c>
      <c r="AN75">
        <v>0</v>
      </c>
      <c r="AO75">
        <v>0</v>
      </c>
      <c r="AP75">
        <v>0.52769600000000016</v>
      </c>
      <c r="AQ75">
        <v>18.36656825396825</v>
      </c>
      <c r="AR75">
        <v>0.32826902173913047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560.34564584203497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4.9400756612703125</v>
      </c>
      <c r="L76">
        <v>172.26196988766142</v>
      </c>
      <c r="M76">
        <v>27.150000000000002</v>
      </c>
      <c r="N76">
        <v>35.043068301225922</v>
      </c>
      <c r="O76">
        <v>0</v>
      </c>
      <c r="P76">
        <v>41.21</v>
      </c>
      <c r="Q76">
        <v>6.07</v>
      </c>
      <c r="R76">
        <v>6.2499999999999991</v>
      </c>
      <c r="S76">
        <v>7.79</v>
      </c>
      <c r="T76">
        <v>0</v>
      </c>
      <c r="U76">
        <v>23.73</v>
      </c>
      <c r="V76">
        <v>3.45</v>
      </c>
      <c r="W76">
        <v>13.34</v>
      </c>
      <c r="X76">
        <v>29.17</v>
      </c>
      <c r="Y76">
        <v>0</v>
      </c>
      <c r="Z76">
        <v>3.8475000000000001</v>
      </c>
      <c r="AA76">
        <v>12.435687763713078</v>
      </c>
      <c r="AB76">
        <v>7.7719204801200279</v>
      </c>
      <c r="AC76">
        <v>8.5755182974713371</v>
      </c>
      <c r="AD76">
        <v>10.784477668433006</v>
      </c>
      <c r="AE76">
        <v>14.585890991672976</v>
      </c>
      <c r="AF76">
        <v>8.8172920892494933</v>
      </c>
      <c r="AG76">
        <v>12.321088</v>
      </c>
      <c r="AH76">
        <v>41.405785005279839</v>
      </c>
      <c r="AI76">
        <v>0</v>
      </c>
      <c r="AJ76">
        <v>0</v>
      </c>
      <c r="AK76">
        <v>15.949335697399528</v>
      </c>
      <c r="AL76">
        <v>0</v>
      </c>
      <c r="AM76">
        <v>1.5556114028507126</v>
      </c>
      <c r="AN76">
        <v>0</v>
      </c>
      <c r="AO76">
        <v>0</v>
      </c>
      <c r="AP76">
        <v>0.52769600000000016</v>
      </c>
      <c r="AQ76">
        <v>18.36656825396825</v>
      </c>
      <c r="AR76">
        <v>0.32826902173913047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528.98776715958104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5.0400000000000009</v>
      </c>
      <c r="L77">
        <v>301.64999999999998</v>
      </c>
      <c r="M77">
        <v>27.150000000000002</v>
      </c>
      <c r="N77">
        <v>35.043068301225922</v>
      </c>
      <c r="O77">
        <v>0</v>
      </c>
      <c r="P77">
        <v>41.21</v>
      </c>
      <c r="Q77">
        <v>6.07</v>
      </c>
      <c r="R77">
        <v>6.2499999999999991</v>
      </c>
      <c r="S77">
        <v>7.79</v>
      </c>
      <c r="T77">
        <v>0</v>
      </c>
      <c r="U77">
        <v>23.73</v>
      </c>
      <c r="V77">
        <v>3.45</v>
      </c>
      <c r="W77">
        <v>13.34</v>
      </c>
      <c r="X77">
        <v>29.17</v>
      </c>
      <c r="Y77">
        <v>0</v>
      </c>
      <c r="Z77">
        <v>3.8475000000000001</v>
      </c>
      <c r="AA77">
        <v>12.435687763713078</v>
      </c>
      <c r="AB77">
        <v>7.7719204801200279</v>
      </c>
      <c r="AC77">
        <v>8.5755182974713371</v>
      </c>
      <c r="AD77">
        <v>10.784477668433006</v>
      </c>
      <c r="AE77">
        <v>14.585890991672976</v>
      </c>
      <c r="AF77">
        <v>8.8172920892494933</v>
      </c>
      <c r="AG77">
        <v>12.321088</v>
      </c>
      <c r="AH77">
        <v>41.405785005279839</v>
      </c>
      <c r="AI77">
        <v>0</v>
      </c>
      <c r="AJ77">
        <v>0</v>
      </c>
      <c r="AK77">
        <v>15.949335697399528</v>
      </c>
      <c r="AL77">
        <v>0</v>
      </c>
      <c r="AM77">
        <v>1.5556114028507126</v>
      </c>
      <c r="AN77">
        <v>0</v>
      </c>
      <c r="AO77">
        <v>0</v>
      </c>
      <c r="AP77">
        <v>0.15033200000000002</v>
      </c>
      <c r="AQ77">
        <v>18.36656825396825</v>
      </c>
      <c r="AR77">
        <v>1.3008043478260871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659.07089293673641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4.9400000000000004</v>
      </c>
      <c r="L78">
        <v>203.88</v>
      </c>
      <c r="M78">
        <v>27.150000000000002</v>
      </c>
      <c r="N78">
        <v>35.043068301225922</v>
      </c>
      <c r="O78">
        <v>0</v>
      </c>
      <c r="P78">
        <v>41.21</v>
      </c>
      <c r="Q78">
        <v>6.07</v>
      </c>
      <c r="R78">
        <v>6.2499999999999991</v>
      </c>
      <c r="S78">
        <v>7.79</v>
      </c>
      <c r="T78">
        <v>0</v>
      </c>
      <c r="U78">
        <v>23.73</v>
      </c>
      <c r="V78">
        <v>3.45</v>
      </c>
      <c r="W78">
        <v>13.34</v>
      </c>
      <c r="X78">
        <v>29.17</v>
      </c>
      <c r="Y78">
        <v>0</v>
      </c>
      <c r="Z78">
        <v>3.8475000000000001</v>
      </c>
      <c r="AA78">
        <v>12.435687763713078</v>
      </c>
      <c r="AB78">
        <v>7.7719204801200279</v>
      </c>
      <c r="AC78">
        <v>8.5755182974713371</v>
      </c>
      <c r="AD78">
        <v>10.784477668433006</v>
      </c>
      <c r="AE78">
        <v>14.585890991672976</v>
      </c>
      <c r="AF78">
        <v>8.8172920892494933</v>
      </c>
      <c r="AG78">
        <v>12.321088</v>
      </c>
      <c r="AH78">
        <v>41.405785005279839</v>
      </c>
      <c r="AI78">
        <v>0</v>
      </c>
      <c r="AJ78">
        <v>0</v>
      </c>
      <c r="AK78">
        <v>15.949335697399528</v>
      </c>
      <c r="AL78">
        <v>0</v>
      </c>
      <c r="AM78">
        <v>1.5556114028507126</v>
      </c>
      <c r="AN78">
        <v>0</v>
      </c>
      <c r="AO78">
        <v>0</v>
      </c>
      <c r="AP78">
        <v>0.15033200000000002</v>
      </c>
      <c r="AQ78">
        <v>18.36656825396825</v>
      </c>
      <c r="AR78">
        <v>7.8170978260869575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567.71718641499717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4.9400000000000004</v>
      </c>
      <c r="L79">
        <v>203.88</v>
      </c>
      <c r="M79">
        <v>27.150000000000002</v>
      </c>
      <c r="N79">
        <v>35.043068301225922</v>
      </c>
      <c r="O79">
        <v>0</v>
      </c>
      <c r="P79">
        <v>41.21</v>
      </c>
      <c r="Q79">
        <v>3.33</v>
      </c>
      <c r="R79">
        <v>3.4310961968680092</v>
      </c>
      <c r="S79">
        <v>4.28</v>
      </c>
      <c r="T79">
        <v>0</v>
      </c>
      <c r="U79">
        <v>23.73</v>
      </c>
      <c r="V79">
        <v>3.45</v>
      </c>
      <c r="W79">
        <v>13.34</v>
      </c>
      <c r="X79">
        <v>29.17</v>
      </c>
      <c r="Y79">
        <v>0</v>
      </c>
      <c r="Z79">
        <v>3.8475000000000001</v>
      </c>
      <c r="AA79">
        <v>12.435687763713078</v>
      </c>
      <c r="AB79">
        <v>7.7719204801200279</v>
      </c>
      <c r="AC79">
        <v>8.5755182974713371</v>
      </c>
      <c r="AD79">
        <v>7.2499916729750193</v>
      </c>
      <c r="AE79">
        <v>14.585890991672976</v>
      </c>
      <c r="AF79">
        <v>8.8172920892494933</v>
      </c>
      <c r="AG79">
        <v>12.321088</v>
      </c>
      <c r="AH79">
        <v>34.505843505807817</v>
      </c>
      <c r="AI79">
        <v>1.1260816967792615</v>
      </c>
      <c r="AJ79">
        <v>0</v>
      </c>
      <c r="AK79">
        <v>15.949335697399528</v>
      </c>
      <c r="AL79">
        <v>0</v>
      </c>
      <c r="AM79">
        <v>1.5556114028507126</v>
      </c>
      <c r="AN79">
        <v>0</v>
      </c>
      <c r="AO79">
        <v>0</v>
      </c>
      <c r="AP79">
        <v>0.15033200000000002</v>
      </c>
      <c r="AQ79">
        <v>18.36656825396825</v>
      </c>
      <c r="AR79">
        <v>7.8170978260869575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549.3399368137143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4.9400000000000004</v>
      </c>
      <c r="L80">
        <v>203.88</v>
      </c>
      <c r="M80">
        <v>27.150000000000002</v>
      </c>
      <c r="N80">
        <v>35.043068301225922</v>
      </c>
      <c r="O80">
        <v>0</v>
      </c>
      <c r="P80">
        <v>41.21</v>
      </c>
      <c r="Q80">
        <v>3.33</v>
      </c>
      <c r="R80">
        <v>3.4310961968680092</v>
      </c>
      <c r="S80">
        <v>4.28</v>
      </c>
      <c r="T80">
        <v>0</v>
      </c>
      <c r="U80">
        <v>23.73</v>
      </c>
      <c r="V80">
        <v>3.45</v>
      </c>
      <c r="W80">
        <v>13.34</v>
      </c>
      <c r="X80">
        <v>29.17</v>
      </c>
      <c r="Y80">
        <v>0</v>
      </c>
      <c r="Z80">
        <v>1.9237500000000001</v>
      </c>
      <c r="AA80">
        <v>7.2239873417721512</v>
      </c>
      <c r="AB80">
        <v>7.7719204801200279</v>
      </c>
      <c r="AC80">
        <v>0.7517001727658239</v>
      </c>
      <c r="AD80">
        <v>4.7556018168054504</v>
      </c>
      <c r="AE80">
        <v>9.7259727479182434</v>
      </c>
      <c r="AF80">
        <v>5.81683569979716</v>
      </c>
      <c r="AG80">
        <v>12.321088</v>
      </c>
      <c r="AH80">
        <v>27.6059020063358</v>
      </c>
      <c r="AI80">
        <v>4.8848012568735273</v>
      </c>
      <c r="AJ80">
        <v>0</v>
      </c>
      <c r="AK80">
        <v>15.949335697399528</v>
      </c>
      <c r="AL80">
        <v>0</v>
      </c>
      <c r="AM80">
        <v>0</v>
      </c>
      <c r="AN80">
        <v>0</v>
      </c>
      <c r="AO80">
        <v>0</v>
      </c>
      <c r="AP80">
        <v>0.15033200000000002</v>
      </c>
      <c r="AQ80">
        <v>18.36656825396825</v>
      </c>
      <c r="AR80">
        <v>7.8170978260869575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519.32907043546265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4.9400000000000004</v>
      </c>
      <c r="L81">
        <v>203.88</v>
      </c>
      <c r="M81">
        <v>27.150000000000002</v>
      </c>
      <c r="N81">
        <v>35.043068301225922</v>
      </c>
      <c r="O81">
        <v>0</v>
      </c>
      <c r="P81">
        <v>41.21</v>
      </c>
      <c r="Q81">
        <v>3.33</v>
      </c>
      <c r="R81">
        <v>3.4310961968680092</v>
      </c>
      <c r="S81">
        <v>4.28</v>
      </c>
      <c r="T81">
        <v>0</v>
      </c>
      <c r="U81">
        <v>23.73</v>
      </c>
      <c r="V81">
        <v>3.45</v>
      </c>
      <c r="W81">
        <v>13.34</v>
      </c>
      <c r="X81">
        <v>29.17</v>
      </c>
      <c r="Y81">
        <v>0</v>
      </c>
      <c r="Z81">
        <v>0.32522727272727275</v>
      </c>
      <c r="AA81">
        <v>3.5429746835443039</v>
      </c>
      <c r="AB81">
        <v>7.7719204801200279</v>
      </c>
      <c r="AC81">
        <v>0</v>
      </c>
      <c r="AD81">
        <v>2.3778009084027252</v>
      </c>
      <c r="AE81">
        <v>4.8629863739591217</v>
      </c>
      <c r="AF81">
        <v>2.61696247464503</v>
      </c>
      <c r="AG81">
        <v>12.321088</v>
      </c>
      <c r="AH81">
        <v>20.702892502639919</v>
      </c>
      <c r="AI81">
        <v>4.8848012568735273</v>
      </c>
      <c r="AJ81">
        <v>0</v>
      </c>
      <c r="AK81">
        <v>15.949335697399528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18.36656825396825</v>
      </c>
      <c r="AR81">
        <v>0.97560326086956517</v>
      </c>
      <c r="AS81">
        <v>1.3100126375260186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488.96233830076909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4.9400000000000004</v>
      </c>
      <c r="L82">
        <v>203.88</v>
      </c>
      <c r="M82">
        <v>27.150000000000002</v>
      </c>
      <c r="N82">
        <v>35.043068301225922</v>
      </c>
      <c r="O82">
        <v>0</v>
      </c>
      <c r="P82">
        <v>41.21</v>
      </c>
      <c r="Q82">
        <v>3.33</v>
      </c>
      <c r="R82">
        <v>3.4310961968680092</v>
      </c>
      <c r="S82">
        <v>4.28</v>
      </c>
      <c r="T82">
        <v>0</v>
      </c>
      <c r="U82">
        <v>23.73</v>
      </c>
      <c r="V82">
        <v>3.45</v>
      </c>
      <c r="W82">
        <v>13.34</v>
      </c>
      <c r="X82">
        <v>29.17</v>
      </c>
      <c r="Y82">
        <v>0</v>
      </c>
      <c r="Z82">
        <v>0</v>
      </c>
      <c r="AA82">
        <v>0</v>
      </c>
      <c r="AB82">
        <v>3.8874943735933978</v>
      </c>
      <c r="AC82">
        <v>0</v>
      </c>
      <c r="AD82">
        <v>0</v>
      </c>
      <c r="AE82">
        <v>4.8629863739591217</v>
      </c>
      <c r="AF82">
        <v>2.61696247464503</v>
      </c>
      <c r="AG82">
        <v>12.321088</v>
      </c>
      <c r="AH82">
        <v>13.8029510031679</v>
      </c>
      <c r="AI82">
        <v>4.8848012568735273</v>
      </c>
      <c r="AJ82">
        <v>0</v>
      </c>
      <c r="AK82">
        <v>15.949335697399528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18.36656825396825</v>
      </c>
      <c r="AR82">
        <v>0.32826902173913047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471.28463359096571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4.9400756612703125</v>
      </c>
      <c r="L83">
        <v>203.88</v>
      </c>
      <c r="M83">
        <v>27.150000000000002</v>
      </c>
      <c r="N83">
        <v>35.043068301225922</v>
      </c>
      <c r="O83">
        <v>0</v>
      </c>
      <c r="P83">
        <v>41.21</v>
      </c>
      <c r="Q83">
        <v>6.07</v>
      </c>
      <c r="R83">
        <v>12.51</v>
      </c>
      <c r="S83">
        <v>7.79</v>
      </c>
      <c r="T83">
        <v>0</v>
      </c>
      <c r="U83">
        <v>23.070648445025942</v>
      </c>
      <c r="V83">
        <v>3.45</v>
      </c>
      <c r="W83">
        <v>13.34</v>
      </c>
      <c r="X83">
        <v>29.17</v>
      </c>
      <c r="Y83">
        <v>0</v>
      </c>
      <c r="Z83">
        <v>0</v>
      </c>
      <c r="AA83">
        <v>0</v>
      </c>
      <c r="AB83">
        <v>3.8874943735933978</v>
      </c>
      <c r="AC83">
        <v>0</v>
      </c>
      <c r="AD83">
        <v>0</v>
      </c>
      <c r="AE83">
        <v>4.8629863739591217</v>
      </c>
      <c r="AF83">
        <v>2.61696247464503</v>
      </c>
      <c r="AG83">
        <v>12.321088</v>
      </c>
      <c r="AH83">
        <v>6.8999414994720167</v>
      </c>
      <c r="AI83">
        <v>4.8848012568735273</v>
      </c>
      <c r="AJ83">
        <v>0</v>
      </c>
      <c r="AK83">
        <v>15.949335697399528</v>
      </c>
      <c r="AL83">
        <v>0</v>
      </c>
      <c r="AM83">
        <v>0</v>
      </c>
      <c r="AN83">
        <v>0</v>
      </c>
      <c r="AO83">
        <v>0</v>
      </c>
      <c r="AP83">
        <v>0.60439600000000016</v>
      </c>
      <c r="AQ83">
        <v>18.36656825396825</v>
      </c>
      <c r="AR83">
        <v>0.32826902173913047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479.65564799669806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4.9400756612703125</v>
      </c>
      <c r="L84">
        <v>203.88</v>
      </c>
      <c r="M84">
        <v>27.150000000000002</v>
      </c>
      <c r="N84">
        <v>35.043068301225922</v>
      </c>
      <c r="O84">
        <v>0</v>
      </c>
      <c r="P84">
        <v>41.21</v>
      </c>
      <c r="Q84">
        <v>6.07</v>
      </c>
      <c r="R84">
        <v>12.51</v>
      </c>
      <c r="S84">
        <v>7.79</v>
      </c>
      <c r="T84">
        <v>0</v>
      </c>
      <c r="U84">
        <v>23.070648445025942</v>
      </c>
      <c r="V84">
        <v>3.45</v>
      </c>
      <c r="W84">
        <v>13.34</v>
      </c>
      <c r="X84">
        <v>29.17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12.321088</v>
      </c>
      <c r="AH84">
        <v>0</v>
      </c>
      <c r="AI84">
        <v>4.8848012568735273</v>
      </c>
      <c r="AJ84">
        <v>0</v>
      </c>
      <c r="AK84">
        <v>15.949335697399528</v>
      </c>
      <c r="AL84">
        <v>0</v>
      </c>
      <c r="AM84">
        <v>0</v>
      </c>
      <c r="AN84">
        <v>0</v>
      </c>
      <c r="AO84">
        <v>0</v>
      </c>
      <c r="AP84">
        <v>0.60439600000000016</v>
      </c>
      <c r="AQ84">
        <v>18.36656825396825</v>
      </c>
      <c r="AR84">
        <v>0.32826902173913047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468.8682121236327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4.9400756612703125</v>
      </c>
      <c r="L85">
        <v>203.88</v>
      </c>
      <c r="M85">
        <v>27.150000000000002</v>
      </c>
      <c r="N85">
        <v>35.043068301225922</v>
      </c>
      <c r="O85">
        <v>0</v>
      </c>
      <c r="P85">
        <v>41.21</v>
      </c>
      <c r="Q85">
        <v>6.07</v>
      </c>
      <c r="R85">
        <v>12.51</v>
      </c>
      <c r="S85">
        <v>7.79</v>
      </c>
      <c r="T85">
        <v>0</v>
      </c>
      <c r="U85">
        <v>23.070648445025942</v>
      </c>
      <c r="V85">
        <v>3.45</v>
      </c>
      <c r="W85">
        <v>13.34</v>
      </c>
      <c r="X85">
        <v>29.17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12.321088</v>
      </c>
      <c r="AH85">
        <v>0</v>
      </c>
      <c r="AI85">
        <v>4.8848012568735273</v>
      </c>
      <c r="AJ85">
        <v>0</v>
      </c>
      <c r="AK85">
        <v>15.949335697399528</v>
      </c>
      <c r="AL85">
        <v>0</v>
      </c>
      <c r="AM85">
        <v>0</v>
      </c>
      <c r="AN85">
        <v>0</v>
      </c>
      <c r="AO85">
        <v>0</v>
      </c>
      <c r="AP85">
        <v>0.60439600000000016</v>
      </c>
      <c r="AQ85">
        <v>18.36656825396825</v>
      </c>
      <c r="AR85">
        <v>3.2581467391304346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471.79808984102402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4.9400756612703125</v>
      </c>
      <c r="L86">
        <v>203.88</v>
      </c>
      <c r="M86">
        <v>27.150000000000002</v>
      </c>
      <c r="N86">
        <v>35.043068301225922</v>
      </c>
      <c r="O86">
        <v>0</v>
      </c>
      <c r="P86">
        <v>41.21</v>
      </c>
      <c r="Q86">
        <v>6.07</v>
      </c>
      <c r="R86">
        <v>12.51</v>
      </c>
      <c r="S86">
        <v>7.79</v>
      </c>
      <c r="T86">
        <v>0</v>
      </c>
      <c r="U86">
        <v>23.070648445025942</v>
      </c>
      <c r="V86">
        <v>3.45</v>
      </c>
      <c r="W86">
        <v>13.34</v>
      </c>
      <c r="X86">
        <v>29.17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12.321088</v>
      </c>
      <c r="AH86">
        <v>0</v>
      </c>
      <c r="AI86">
        <v>1.0493731343283583</v>
      </c>
      <c r="AJ86">
        <v>0</v>
      </c>
      <c r="AK86">
        <v>15.949335697399528</v>
      </c>
      <c r="AL86">
        <v>0</v>
      </c>
      <c r="AM86">
        <v>0</v>
      </c>
      <c r="AN86">
        <v>0</v>
      </c>
      <c r="AO86">
        <v>0</v>
      </c>
      <c r="AP86">
        <v>0.60439600000000016</v>
      </c>
      <c r="AQ86">
        <v>18.219292063492059</v>
      </c>
      <c r="AR86">
        <v>3.2581467391304346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467.81538552800265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4.9400756612703125</v>
      </c>
      <c r="L87">
        <v>203.88</v>
      </c>
      <c r="M87">
        <v>27.150000000000002</v>
      </c>
      <c r="N87">
        <v>35.043068301225922</v>
      </c>
      <c r="O87">
        <v>0</v>
      </c>
      <c r="P87">
        <v>41.21</v>
      </c>
      <c r="Q87">
        <v>3.33</v>
      </c>
      <c r="R87">
        <v>3.4589022842639592</v>
      </c>
      <c r="S87">
        <v>4.28</v>
      </c>
      <c r="T87">
        <v>0</v>
      </c>
      <c r="U87">
        <v>23.070648445025942</v>
      </c>
      <c r="V87">
        <v>3.45</v>
      </c>
      <c r="W87">
        <v>13.34</v>
      </c>
      <c r="X87">
        <v>29.17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12.321088</v>
      </c>
      <c r="AH87">
        <v>0</v>
      </c>
      <c r="AI87">
        <v>0</v>
      </c>
      <c r="AJ87">
        <v>0</v>
      </c>
      <c r="AK87">
        <v>15.949335697399528</v>
      </c>
      <c r="AL87">
        <v>0</v>
      </c>
      <c r="AM87">
        <v>0</v>
      </c>
      <c r="AN87">
        <v>0</v>
      </c>
      <c r="AO87">
        <v>0</v>
      </c>
      <c r="AP87">
        <v>0.60439600000000016</v>
      </c>
      <c r="AQ87">
        <v>18.219292063492059</v>
      </c>
      <c r="AR87">
        <v>3.2581467391304346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451.46491467793822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4.9400756612703125</v>
      </c>
      <c r="L88">
        <v>203.88</v>
      </c>
      <c r="M88">
        <v>27.150000000000002</v>
      </c>
      <c r="N88">
        <v>35.043068301225922</v>
      </c>
      <c r="O88">
        <v>0</v>
      </c>
      <c r="P88">
        <v>41.21</v>
      </c>
      <c r="Q88">
        <v>3.33</v>
      </c>
      <c r="R88">
        <v>3.4310961968680092</v>
      </c>
      <c r="S88">
        <v>4.28</v>
      </c>
      <c r="T88">
        <v>0</v>
      </c>
      <c r="U88">
        <v>23.070648445025942</v>
      </c>
      <c r="V88">
        <v>3.45</v>
      </c>
      <c r="W88">
        <v>13.34</v>
      </c>
      <c r="X88">
        <v>29.17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12.321088</v>
      </c>
      <c r="AH88">
        <v>0</v>
      </c>
      <c r="AI88">
        <v>0</v>
      </c>
      <c r="AJ88">
        <v>0</v>
      </c>
      <c r="AK88">
        <v>15.949335697399528</v>
      </c>
      <c r="AL88">
        <v>0</v>
      </c>
      <c r="AM88">
        <v>0</v>
      </c>
      <c r="AN88">
        <v>0</v>
      </c>
      <c r="AO88">
        <v>0</v>
      </c>
      <c r="AP88">
        <v>0.60439600000000016</v>
      </c>
      <c r="AQ88">
        <v>18.219292063492059</v>
      </c>
      <c r="AR88">
        <v>3.2581467391304346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451.43710859054227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4.9400756612703125</v>
      </c>
      <c r="L89">
        <v>203.88</v>
      </c>
      <c r="M89">
        <v>27.150000000000002</v>
      </c>
      <c r="N89">
        <v>35.043068301225922</v>
      </c>
      <c r="O89">
        <v>0</v>
      </c>
      <c r="P89">
        <v>41.21</v>
      </c>
      <c r="Q89">
        <v>3.33</v>
      </c>
      <c r="R89">
        <v>3.4310961968680092</v>
      </c>
      <c r="S89">
        <v>4.28</v>
      </c>
      <c r="T89">
        <v>0</v>
      </c>
      <c r="U89">
        <v>23.070648445025942</v>
      </c>
      <c r="V89">
        <v>3.45</v>
      </c>
      <c r="W89">
        <v>13.34</v>
      </c>
      <c r="X89">
        <v>29.17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12.321088</v>
      </c>
      <c r="AH89">
        <v>0</v>
      </c>
      <c r="AI89">
        <v>0</v>
      </c>
      <c r="AJ89">
        <v>0</v>
      </c>
      <c r="AK89">
        <v>15.949335697399528</v>
      </c>
      <c r="AL89">
        <v>0</v>
      </c>
      <c r="AM89">
        <v>0</v>
      </c>
      <c r="AN89">
        <v>0</v>
      </c>
      <c r="AO89">
        <v>0</v>
      </c>
      <c r="AP89">
        <v>0.60439600000000016</v>
      </c>
      <c r="AQ89">
        <v>18.219292063492059</v>
      </c>
      <c r="AR89">
        <v>3.2581467391304346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451.43710859054227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4.940078095358543</v>
      </c>
      <c r="L90">
        <v>203.88</v>
      </c>
      <c r="M90">
        <v>27.150000000000002</v>
      </c>
      <c r="N90">
        <v>35.043068301225922</v>
      </c>
      <c r="O90">
        <v>0</v>
      </c>
      <c r="P90">
        <v>40.276931748933578</v>
      </c>
      <c r="Q90">
        <v>3.33</v>
      </c>
      <c r="R90">
        <v>3.4310961968680092</v>
      </c>
      <c r="S90">
        <v>4.28</v>
      </c>
      <c r="T90">
        <v>0</v>
      </c>
      <c r="U90">
        <v>23.070648445025942</v>
      </c>
      <c r="V90">
        <v>3.45</v>
      </c>
      <c r="W90">
        <v>13.34</v>
      </c>
      <c r="X90">
        <v>29.17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12.321088</v>
      </c>
      <c r="AH90">
        <v>0</v>
      </c>
      <c r="AI90">
        <v>0</v>
      </c>
      <c r="AJ90">
        <v>0</v>
      </c>
      <c r="AK90">
        <v>15.949335697399528</v>
      </c>
      <c r="AL90">
        <v>0</v>
      </c>
      <c r="AM90">
        <v>0</v>
      </c>
      <c r="AN90">
        <v>0</v>
      </c>
      <c r="AO90">
        <v>0</v>
      </c>
      <c r="AP90">
        <v>0.60439600000000016</v>
      </c>
      <c r="AQ90">
        <v>18.219292063492059</v>
      </c>
      <c r="AR90">
        <v>3.2581467391304346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450.50404277356409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4.9400775060012236</v>
      </c>
      <c r="L91">
        <v>203.88</v>
      </c>
      <c r="M91">
        <v>27.150000000000002</v>
      </c>
      <c r="N91">
        <v>35.043068301225922</v>
      </c>
      <c r="O91">
        <v>0</v>
      </c>
      <c r="P91">
        <v>40.276931748933578</v>
      </c>
      <c r="Q91">
        <v>3.33</v>
      </c>
      <c r="R91">
        <v>3.4310961968680092</v>
      </c>
      <c r="S91">
        <v>4.28</v>
      </c>
      <c r="T91">
        <v>0</v>
      </c>
      <c r="U91">
        <v>23.070648445025942</v>
      </c>
      <c r="V91">
        <v>2.95</v>
      </c>
      <c r="W91">
        <v>7.34</v>
      </c>
      <c r="X91">
        <v>16.041957291031117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12.321088</v>
      </c>
      <c r="AH91">
        <v>0</v>
      </c>
      <c r="AI91">
        <v>0</v>
      </c>
      <c r="AJ91">
        <v>0</v>
      </c>
      <c r="AK91">
        <v>15.949335697399528</v>
      </c>
      <c r="AL91">
        <v>0</v>
      </c>
      <c r="AM91">
        <v>0</v>
      </c>
      <c r="AN91">
        <v>0</v>
      </c>
      <c r="AO91">
        <v>0</v>
      </c>
      <c r="AP91">
        <v>0.60439600000000016</v>
      </c>
      <c r="AQ91">
        <v>18.219292063492059</v>
      </c>
      <c r="AR91">
        <v>3.2581467391304346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430.8759994752379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4.9400794237756847</v>
      </c>
      <c r="L92">
        <v>203.88</v>
      </c>
      <c r="M92">
        <v>27.150000000000002</v>
      </c>
      <c r="N92">
        <v>35.043068301225922</v>
      </c>
      <c r="O92">
        <v>0</v>
      </c>
      <c r="P92">
        <v>39.39</v>
      </c>
      <c r="Q92">
        <v>3.33</v>
      </c>
      <c r="R92">
        <v>3.4310961968680092</v>
      </c>
      <c r="S92">
        <v>4.28</v>
      </c>
      <c r="T92">
        <v>0</v>
      </c>
      <c r="U92">
        <v>23.070648445025942</v>
      </c>
      <c r="V92">
        <v>2.95</v>
      </c>
      <c r="W92">
        <v>7.34</v>
      </c>
      <c r="X92">
        <v>16.041957291031117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12.321088</v>
      </c>
      <c r="AH92">
        <v>0</v>
      </c>
      <c r="AI92">
        <v>0</v>
      </c>
      <c r="AJ92">
        <v>0</v>
      </c>
      <c r="AK92">
        <v>15.949335697399528</v>
      </c>
      <c r="AL92">
        <v>0</v>
      </c>
      <c r="AM92">
        <v>0</v>
      </c>
      <c r="AN92">
        <v>0</v>
      </c>
      <c r="AO92">
        <v>0</v>
      </c>
      <c r="AP92">
        <v>0.60439600000000016</v>
      </c>
      <c r="AQ92">
        <v>13.776460317460314</v>
      </c>
      <c r="AR92">
        <v>3.2581467391304346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425.54623789804702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4.9399999999999995</v>
      </c>
      <c r="L93">
        <v>203.88</v>
      </c>
      <c r="M93">
        <v>27.150000000000002</v>
      </c>
      <c r="N93">
        <v>35.043068301225922</v>
      </c>
      <c r="O93">
        <v>0</v>
      </c>
      <c r="P93">
        <v>39.39</v>
      </c>
      <c r="Q93">
        <v>3.33</v>
      </c>
      <c r="R93">
        <v>3.4310961968680092</v>
      </c>
      <c r="S93">
        <v>4.28</v>
      </c>
      <c r="T93">
        <v>0</v>
      </c>
      <c r="U93">
        <v>23.070648445025942</v>
      </c>
      <c r="V93">
        <v>3.45</v>
      </c>
      <c r="W93">
        <v>13.34</v>
      </c>
      <c r="X93">
        <v>29.17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12.321088</v>
      </c>
      <c r="AH93">
        <v>0</v>
      </c>
      <c r="AI93">
        <v>0</v>
      </c>
      <c r="AJ93">
        <v>0</v>
      </c>
      <c r="AK93">
        <v>15.949335697399528</v>
      </c>
      <c r="AL93">
        <v>0</v>
      </c>
      <c r="AM93">
        <v>0</v>
      </c>
      <c r="AN93">
        <v>0</v>
      </c>
      <c r="AO93">
        <v>0</v>
      </c>
      <c r="AP93">
        <v>0.60439600000000016</v>
      </c>
      <c r="AQ93">
        <v>13.776460317460314</v>
      </c>
      <c r="AR93">
        <v>3.2581467391304346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445.17420118324026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203.88</v>
      </c>
      <c r="M94">
        <v>27.150000000000002</v>
      </c>
      <c r="N94">
        <v>35.043068301225922</v>
      </c>
      <c r="O94">
        <v>0</v>
      </c>
      <c r="P94">
        <v>38.506931718588163</v>
      </c>
      <c r="Q94">
        <v>3.33</v>
      </c>
      <c r="R94">
        <v>3.4310961968680092</v>
      </c>
      <c r="S94">
        <v>4.28</v>
      </c>
      <c r="T94">
        <v>0</v>
      </c>
      <c r="U94">
        <v>23.070648445025942</v>
      </c>
      <c r="V94">
        <v>3.45</v>
      </c>
      <c r="W94">
        <v>13.34</v>
      </c>
      <c r="X94">
        <v>29.17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12.321088</v>
      </c>
      <c r="AH94">
        <v>0</v>
      </c>
      <c r="AI94">
        <v>0</v>
      </c>
      <c r="AJ94">
        <v>0</v>
      </c>
      <c r="AK94">
        <v>15.949335697399528</v>
      </c>
      <c r="AL94">
        <v>0</v>
      </c>
      <c r="AM94">
        <v>0</v>
      </c>
      <c r="AN94">
        <v>0</v>
      </c>
      <c r="AO94">
        <v>0</v>
      </c>
      <c r="AP94">
        <v>0.60439600000000016</v>
      </c>
      <c r="AQ94">
        <v>13.776460317460314</v>
      </c>
      <c r="AR94">
        <v>3.2581467391304346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444.29113290182846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4.9400849395622348</v>
      </c>
      <c r="L95">
        <v>203.88</v>
      </c>
      <c r="M95">
        <v>27.150000000000002</v>
      </c>
      <c r="N95">
        <v>35.043068301225922</v>
      </c>
      <c r="O95">
        <v>0</v>
      </c>
      <c r="P95">
        <v>37.17</v>
      </c>
      <c r="Q95">
        <v>3.33</v>
      </c>
      <c r="R95">
        <v>3.4310961968680092</v>
      </c>
      <c r="S95">
        <v>4.28</v>
      </c>
      <c r="T95">
        <v>0</v>
      </c>
      <c r="U95">
        <v>23.070648445025942</v>
      </c>
      <c r="V95">
        <v>2.95</v>
      </c>
      <c r="W95">
        <v>7.34</v>
      </c>
      <c r="X95">
        <v>16.041957291031117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12.321088</v>
      </c>
      <c r="AH95">
        <v>0</v>
      </c>
      <c r="AI95">
        <v>0</v>
      </c>
      <c r="AJ95">
        <v>0</v>
      </c>
      <c r="AK95">
        <v>15.949335697399528</v>
      </c>
      <c r="AL95">
        <v>0</v>
      </c>
      <c r="AM95">
        <v>0</v>
      </c>
      <c r="AN95">
        <v>0</v>
      </c>
      <c r="AO95">
        <v>0</v>
      </c>
      <c r="AP95">
        <v>0.60439600000000016</v>
      </c>
      <c r="AQ95">
        <v>13.776460317460314</v>
      </c>
      <c r="AR95">
        <v>3.2581467391304346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423.32624341383359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4.9400922003023569</v>
      </c>
      <c r="L96">
        <v>203.88</v>
      </c>
      <c r="M96">
        <v>27.150000000000002</v>
      </c>
      <c r="N96">
        <v>35.043068301225922</v>
      </c>
      <c r="O96">
        <v>0</v>
      </c>
      <c r="P96">
        <v>37.17</v>
      </c>
      <c r="Q96">
        <v>3.33</v>
      </c>
      <c r="R96">
        <v>3.4310961968680092</v>
      </c>
      <c r="S96">
        <v>4.28</v>
      </c>
      <c r="T96">
        <v>0</v>
      </c>
      <c r="U96">
        <v>23.070648445025942</v>
      </c>
      <c r="V96">
        <v>2.95</v>
      </c>
      <c r="W96">
        <v>7.34</v>
      </c>
      <c r="X96">
        <v>29.17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12.321088</v>
      </c>
      <c r="AH96">
        <v>0</v>
      </c>
      <c r="AI96">
        <v>0</v>
      </c>
      <c r="AJ96">
        <v>0</v>
      </c>
      <c r="AK96">
        <v>15.949335697399528</v>
      </c>
      <c r="AL96">
        <v>0</v>
      </c>
      <c r="AM96">
        <v>0</v>
      </c>
      <c r="AN96">
        <v>0</v>
      </c>
      <c r="AO96">
        <v>0</v>
      </c>
      <c r="AP96">
        <v>0.60439600000000016</v>
      </c>
      <c r="AQ96">
        <v>4.4612412698412687</v>
      </c>
      <c r="AR96">
        <v>3.2581467391304346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427.13907433592357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4.9401037444610125</v>
      </c>
      <c r="L97">
        <v>203.88</v>
      </c>
      <c r="M97">
        <v>27.150000000000002</v>
      </c>
      <c r="N97">
        <v>35.043068301225922</v>
      </c>
      <c r="O97">
        <v>0</v>
      </c>
      <c r="P97">
        <v>37.17</v>
      </c>
      <c r="Q97">
        <v>3.33</v>
      </c>
      <c r="R97">
        <v>3.4310961968680092</v>
      </c>
      <c r="S97">
        <v>4.28</v>
      </c>
      <c r="T97">
        <v>0</v>
      </c>
      <c r="U97">
        <v>23.070648445025942</v>
      </c>
      <c r="V97">
        <v>2.95</v>
      </c>
      <c r="W97">
        <v>7.34</v>
      </c>
      <c r="X97">
        <v>29.17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12.321088</v>
      </c>
      <c r="AH97">
        <v>0</v>
      </c>
      <c r="AI97">
        <v>0</v>
      </c>
      <c r="AJ97">
        <v>0</v>
      </c>
      <c r="AK97">
        <v>15.949335697399528</v>
      </c>
      <c r="AL97">
        <v>0</v>
      </c>
      <c r="AM97">
        <v>0</v>
      </c>
      <c r="AN97">
        <v>0</v>
      </c>
      <c r="AO97">
        <v>0</v>
      </c>
      <c r="AP97">
        <v>0.60439600000000016</v>
      </c>
      <c r="AQ97">
        <v>0</v>
      </c>
      <c r="AR97">
        <v>1.957342391304348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421.37704026241488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203.88</v>
      </c>
      <c r="M98">
        <v>27.150000000000002</v>
      </c>
      <c r="N98">
        <v>35.043068301225922</v>
      </c>
      <c r="O98">
        <v>0</v>
      </c>
      <c r="P98">
        <v>37.17</v>
      </c>
      <c r="Q98">
        <v>3.33</v>
      </c>
      <c r="R98">
        <v>3.4310961968680092</v>
      </c>
      <c r="S98">
        <v>4.28</v>
      </c>
      <c r="T98">
        <v>0</v>
      </c>
      <c r="U98">
        <v>23.070648445025942</v>
      </c>
      <c r="V98">
        <v>2.95</v>
      </c>
      <c r="W98">
        <v>7.34</v>
      </c>
      <c r="X98">
        <v>16.041957291031117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12.321088</v>
      </c>
      <c r="AH98">
        <v>0</v>
      </c>
      <c r="AI98">
        <v>0</v>
      </c>
      <c r="AJ98">
        <v>0</v>
      </c>
      <c r="AK98">
        <v>15.949335697399528</v>
      </c>
      <c r="AL98">
        <v>0</v>
      </c>
      <c r="AM98">
        <v>0</v>
      </c>
      <c r="AN98">
        <v>0</v>
      </c>
      <c r="AO98">
        <v>0</v>
      </c>
      <c r="AP98">
        <v>0.60439600000000016</v>
      </c>
      <c r="AQ98">
        <v>0</v>
      </c>
      <c r="AR98">
        <v>1.957342391304348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408.24889380898497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0.12098049206500625</v>
      </c>
      <c r="L99">
        <f t="shared" si="2"/>
        <v>5.3334985438972193</v>
      </c>
      <c r="M99">
        <f t="shared" si="2"/>
        <v>0.63769750000000103</v>
      </c>
      <c r="N99">
        <f t="shared" si="2"/>
        <v>0.84103363922942276</v>
      </c>
      <c r="O99">
        <f t="shared" si="2"/>
        <v>0</v>
      </c>
      <c r="P99">
        <f t="shared" si="2"/>
        <v>0.88978769880411446</v>
      </c>
      <c r="Q99">
        <f t="shared" si="2"/>
        <v>0.1042572199375794</v>
      </c>
      <c r="R99">
        <f t="shared" si="2"/>
        <v>0.11131790020565702</v>
      </c>
      <c r="S99">
        <f t="shared" si="2"/>
        <v>0.1342159354249399</v>
      </c>
      <c r="T99">
        <f t="shared" si="2"/>
        <v>0</v>
      </c>
      <c r="U99">
        <f t="shared" si="2"/>
        <v>0.53625805387608771</v>
      </c>
      <c r="V99">
        <f t="shared" si="2"/>
        <v>7.7666558644309644E-2</v>
      </c>
      <c r="W99">
        <f t="shared" si="2"/>
        <v>0.26012250000000015</v>
      </c>
      <c r="X99">
        <f t="shared" si="2"/>
        <v>0.5751881049420382</v>
      </c>
      <c r="Y99">
        <f t="shared" si="2"/>
        <v>0</v>
      </c>
      <c r="Z99">
        <f t="shared" si="2"/>
        <v>1.3473153409090905E-2</v>
      </c>
      <c r="AA99">
        <f t="shared" si="2"/>
        <v>3.7350775316455698E-2</v>
      </c>
      <c r="AB99">
        <f t="shared" si="2"/>
        <v>4.3238786571642908E-2</v>
      </c>
      <c r="AC99">
        <f t="shared" si="2"/>
        <v>2.8169580453902932E-2</v>
      </c>
      <c r="AD99">
        <f t="shared" si="2"/>
        <v>3.7902146479939433E-2</v>
      </c>
      <c r="AE99">
        <f t="shared" si="2"/>
        <v>0.10211350946252845</v>
      </c>
      <c r="AF99">
        <f t="shared" si="2"/>
        <v>8.4318040060851931E-2</v>
      </c>
      <c r="AG99">
        <f t="shared" si="2"/>
        <v>0.29570611199999997</v>
      </c>
      <c r="AH99">
        <f t="shared" si="2"/>
        <v>0.19557759926082366</v>
      </c>
      <c r="AI99">
        <f t="shared" si="2"/>
        <v>1.5742131186174395E-2</v>
      </c>
      <c r="AJ99">
        <f t="shared" si="2"/>
        <v>0</v>
      </c>
      <c r="AK99">
        <f t="shared" si="2"/>
        <v>0.38278405673758786</v>
      </c>
      <c r="AL99">
        <f t="shared" si="2"/>
        <v>0</v>
      </c>
      <c r="AM99">
        <f t="shared" si="2"/>
        <v>7.0002513128282059E-3</v>
      </c>
      <c r="AN99">
        <f t="shared" si="2"/>
        <v>0</v>
      </c>
      <c r="AO99">
        <f t="shared" si="2"/>
        <v>0</v>
      </c>
      <c r="AP99">
        <f t="shared" si="2"/>
        <v>2.2697063999999986E-2</v>
      </c>
      <c r="AQ99">
        <f t="shared" si="2"/>
        <v>0.1673134230158729</v>
      </c>
      <c r="AR99">
        <f t="shared" si="2"/>
        <v>4.2309888586956543E-2</v>
      </c>
      <c r="AS99">
        <f t="shared" si="2"/>
        <v>4.2988049360689937E-2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11.140708714241722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17.559999999999999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17.559999999999999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18.809999999999999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18.809999999999999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17.559999999999999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17.559999999999999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18.760000000000002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18.760000000000002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0.44382500000000025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0.44382500000000025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45641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3" sqref="L3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269.27999999999997</v>
      </c>
      <c r="L3" s="206">
        <v>11</v>
      </c>
      <c r="M3" s="202">
        <v>61.33</v>
      </c>
      <c r="N3" s="202">
        <v>50.16</v>
      </c>
      <c r="O3" s="202">
        <v>70.849999999999994</v>
      </c>
      <c r="P3" s="202">
        <v>26.54</v>
      </c>
      <c r="Q3" s="202">
        <v>4.97</v>
      </c>
      <c r="R3" s="202">
        <v>2.25</v>
      </c>
      <c r="S3" s="202">
        <v>6.63</v>
      </c>
      <c r="T3" s="202">
        <v>0</v>
      </c>
      <c r="U3" s="202">
        <v>36.89</v>
      </c>
      <c r="V3" s="202">
        <v>5.14</v>
      </c>
      <c r="W3" s="202">
        <v>19.86</v>
      </c>
      <c r="X3" s="202">
        <v>42.03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62.51</v>
      </c>
      <c r="AQ3" s="202">
        <v>19.5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221.2</v>
      </c>
      <c r="L4" s="202">
        <v>3.46</v>
      </c>
      <c r="M4" s="202">
        <v>61.33</v>
      </c>
      <c r="N4" s="202">
        <v>50.16</v>
      </c>
      <c r="O4" s="202">
        <v>70.849999999999994</v>
      </c>
      <c r="P4" s="202">
        <v>26.54</v>
      </c>
      <c r="Q4" s="202">
        <v>4.78</v>
      </c>
      <c r="R4" s="202">
        <v>2.25</v>
      </c>
      <c r="S4" s="202">
        <v>6.13</v>
      </c>
      <c r="T4" s="202">
        <v>0</v>
      </c>
      <c r="U4" s="202">
        <v>39.31</v>
      </c>
      <c r="V4" s="202">
        <v>5.14</v>
      </c>
      <c r="W4" s="202">
        <v>19.100000000000001</v>
      </c>
      <c r="X4" s="202">
        <v>41.76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62.51</v>
      </c>
      <c r="AQ4" s="202">
        <v>19.5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170.76</v>
      </c>
      <c r="L5" s="202">
        <v>3.45</v>
      </c>
      <c r="M5" s="202">
        <v>61.33</v>
      </c>
      <c r="N5" s="202">
        <v>50.16</v>
      </c>
      <c r="O5" s="202">
        <v>70.849999999999994</v>
      </c>
      <c r="P5" s="202">
        <v>26.54</v>
      </c>
      <c r="Q5" s="202">
        <v>4.82</v>
      </c>
      <c r="R5" s="202">
        <v>4.63</v>
      </c>
      <c r="S5" s="202">
        <v>6.12</v>
      </c>
      <c r="T5" s="202">
        <v>0</v>
      </c>
      <c r="U5" s="202">
        <v>41.72</v>
      </c>
      <c r="V5" s="202">
        <v>4.9400000000000004</v>
      </c>
      <c r="W5" s="202">
        <v>19.100000000000001</v>
      </c>
      <c r="X5" s="202">
        <v>41.76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63.43</v>
      </c>
      <c r="AQ5" s="202">
        <v>19.5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163.49</v>
      </c>
      <c r="L6" s="202">
        <v>3.45</v>
      </c>
      <c r="M6" s="202">
        <v>61.33</v>
      </c>
      <c r="N6" s="202">
        <v>50.16</v>
      </c>
      <c r="O6" s="202">
        <v>70.849999999999994</v>
      </c>
      <c r="P6" s="202">
        <v>26.54</v>
      </c>
      <c r="Q6" s="202">
        <v>4.82</v>
      </c>
      <c r="R6" s="202">
        <v>4.63</v>
      </c>
      <c r="S6" s="202">
        <v>6.12</v>
      </c>
      <c r="T6" s="202">
        <v>0</v>
      </c>
      <c r="U6" s="202">
        <v>43.33</v>
      </c>
      <c r="V6" s="202">
        <v>4.9400000000000004</v>
      </c>
      <c r="W6" s="202">
        <v>19.100000000000001</v>
      </c>
      <c r="X6" s="202">
        <v>41.76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63.43</v>
      </c>
      <c r="AQ6" s="202">
        <v>19.5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163.49</v>
      </c>
      <c r="L7" s="202">
        <v>3.45</v>
      </c>
      <c r="M7" s="202">
        <v>61.33</v>
      </c>
      <c r="N7" s="202">
        <v>50.16</v>
      </c>
      <c r="O7" s="202">
        <v>70.849999999999994</v>
      </c>
      <c r="P7" s="202">
        <v>26.54</v>
      </c>
      <c r="Q7" s="202">
        <v>4.82</v>
      </c>
      <c r="R7" s="202">
        <v>4.63</v>
      </c>
      <c r="S7" s="202">
        <v>6.12</v>
      </c>
      <c r="T7" s="202">
        <v>0</v>
      </c>
      <c r="U7" s="202">
        <v>45.73</v>
      </c>
      <c r="V7" s="202">
        <v>4.9400000000000004</v>
      </c>
      <c r="W7" s="202">
        <v>19.100000000000001</v>
      </c>
      <c r="X7" s="202">
        <v>41.76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62.51</v>
      </c>
      <c r="AQ7" s="202">
        <v>25.21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163.49</v>
      </c>
      <c r="L8" s="202">
        <v>3.45</v>
      </c>
      <c r="M8" s="202">
        <v>61.33</v>
      </c>
      <c r="N8" s="202">
        <v>50.16</v>
      </c>
      <c r="O8" s="202">
        <v>70.849999999999994</v>
      </c>
      <c r="P8" s="202">
        <v>26.54</v>
      </c>
      <c r="Q8" s="202">
        <v>4.82</v>
      </c>
      <c r="R8" s="202">
        <v>4.63</v>
      </c>
      <c r="S8" s="202">
        <v>6.12</v>
      </c>
      <c r="T8" s="202">
        <v>0</v>
      </c>
      <c r="U8" s="202">
        <v>47.34</v>
      </c>
      <c r="V8" s="202">
        <v>4.9400000000000004</v>
      </c>
      <c r="W8" s="202">
        <v>19.100000000000001</v>
      </c>
      <c r="X8" s="202">
        <v>41.76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62.51</v>
      </c>
      <c r="AQ8" s="202">
        <v>25.21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163.49</v>
      </c>
      <c r="L9" s="202">
        <v>3.45</v>
      </c>
      <c r="M9" s="202">
        <v>61.33</v>
      </c>
      <c r="N9" s="202">
        <v>50.16</v>
      </c>
      <c r="O9" s="202">
        <v>70.849999999999994</v>
      </c>
      <c r="P9" s="202">
        <v>26.54</v>
      </c>
      <c r="Q9" s="202">
        <v>4.82</v>
      </c>
      <c r="R9" s="202">
        <v>4.63</v>
      </c>
      <c r="S9" s="202">
        <v>6.12</v>
      </c>
      <c r="T9" s="202">
        <v>0</v>
      </c>
      <c r="U9" s="202">
        <v>47.34</v>
      </c>
      <c r="V9" s="202">
        <v>4.9400000000000004</v>
      </c>
      <c r="W9" s="202">
        <v>19.100000000000001</v>
      </c>
      <c r="X9" s="202">
        <v>41.76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62.51</v>
      </c>
      <c r="AQ9" s="202">
        <v>25.21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163.49</v>
      </c>
      <c r="L10" s="202">
        <v>3.45</v>
      </c>
      <c r="M10" s="202">
        <v>61.33</v>
      </c>
      <c r="N10" s="202">
        <v>50.16</v>
      </c>
      <c r="O10" s="202">
        <v>70.849999999999994</v>
      </c>
      <c r="P10" s="202">
        <v>26.54</v>
      </c>
      <c r="Q10" s="202">
        <v>4.82</v>
      </c>
      <c r="R10" s="202">
        <v>4.63</v>
      </c>
      <c r="S10" s="202">
        <v>6.12</v>
      </c>
      <c r="T10" s="202">
        <v>0</v>
      </c>
      <c r="U10" s="202">
        <v>47.34</v>
      </c>
      <c r="V10" s="202">
        <v>4.9400000000000004</v>
      </c>
      <c r="W10" s="202">
        <v>19.100000000000001</v>
      </c>
      <c r="X10" s="202">
        <v>41.76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28.85</v>
      </c>
      <c r="AQ10" s="202">
        <v>25.21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163.49</v>
      </c>
      <c r="L11" s="202">
        <v>3.45</v>
      </c>
      <c r="M11" s="202">
        <v>61.33</v>
      </c>
      <c r="N11" s="202">
        <v>50.16</v>
      </c>
      <c r="O11" s="202">
        <v>70.849999999999994</v>
      </c>
      <c r="P11" s="202">
        <v>26.54</v>
      </c>
      <c r="Q11" s="202">
        <v>4.82</v>
      </c>
      <c r="R11" s="202">
        <v>4.63</v>
      </c>
      <c r="S11" s="202">
        <v>6.12</v>
      </c>
      <c r="T11" s="202">
        <v>0</v>
      </c>
      <c r="U11" s="202">
        <v>47.34</v>
      </c>
      <c r="V11" s="202">
        <v>4.9400000000000004</v>
      </c>
      <c r="W11" s="202">
        <v>19.100000000000001</v>
      </c>
      <c r="X11" s="202">
        <v>41.76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28.85</v>
      </c>
      <c r="AQ11" s="202">
        <v>25.21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163.49</v>
      </c>
      <c r="L12" s="202">
        <v>3.45</v>
      </c>
      <c r="M12" s="202">
        <v>61.33</v>
      </c>
      <c r="N12" s="202">
        <v>50.16</v>
      </c>
      <c r="O12" s="202">
        <v>70.849999999999994</v>
      </c>
      <c r="P12" s="202">
        <v>26.54</v>
      </c>
      <c r="Q12" s="202">
        <v>4.82</v>
      </c>
      <c r="R12" s="202">
        <v>4.63</v>
      </c>
      <c r="S12" s="202">
        <v>6.12</v>
      </c>
      <c r="T12" s="202">
        <v>0</v>
      </c>
      <c r="U12" s="202">
        <v>47.34</v>
      </c>
      <c r="V12" s="202">
        <v>4.9400000000000004</v>
      </c>
      <c r="W12" s="202">
        <v>19.100000000000001</v>
      </c>
      <c r="X12" s="202">
        <v>41.76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28.85</v>
      </c>
      <c r="AQ12" s="202">
        <v>25.21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163.49</v>
      </c>
      <c r="L13" s="202">
        <v>3.43</v>
      </c>
      <c r="M13" s="202">
        <v>61.33</v>
      </c>
      <c r="N13" s="202">
        <v>50.16</v>
      </c>
      <c r="O13" s="202">
        <v>70.849999999999994</v>
      </c>
      <c r="P13" s="202">
        <v>26.54</v>
      </c>
      <c r="Q13" s="202">
        <v>4.82</v>
      </c>
      <c r="R13" s="202">
        <v>4.63</v>
      </c>
      <c r="S13" s="202">
        <v>6.13</v>
      </c>
      <c r="T13" s="202">
        <v>0</v>
      </c>
      <c r="U13" s="202">
        <v>47.34</v>
      </c>
      <c r="V13" s="202">
        <v>4.9400000000000004</v>
      </c>
      <c r="W13" s="202">
        <v>19.100000000000001</v>
      </c>
      <c r="X13" s="202">
        <v>41.76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28.59</v>
      </c>
      <c r="AQ13" s="202">
        <v>25.21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163.49</v>
      </c>
      <c r="L14" s="202">
        <v>3.43</v>
      </c>
      <c r="M14" s="202">
        <v>61.33</v>
      </c>
      <c r="N14" s="202">
        <v>50.16</v>
      </c>
      <c r="O14" s="202">
        <v>70.849999999999994</v>
      </c>
      <c r="P14" s="202">
        <v>26.54</v>
      </c>
      <c r="Q14" s="202">
        <v>4.82</v>
      </c>
      <c r="R14" s="202">
        <v>4.63</v>
      </c>
      <c r="S14" s="202">
        <v>6.13</v>
      </c>
      <c r="T14" s="202">
        <v>0</v>
      </c>
      <c r="U14" s="202">
        <v>47.34</v>
      </c>
      <c r="V14" s="202">
        <v>4.9400000000000004</v>
      </c>
      <c r="W14" s="202">
        <v>19.100000000000001</v>
      </c>
      <c r="X14" s="202">
        <v>41.76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28.59</v>
      </c>
      <c r="AQ14" s="202">
        <v>25.21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163.49</v>
      </c>
      <c r="L15" s="202">
        <v>3.43</v>
      </c>
      <c r="M15" s="202">
        <v>61.33</v>
      </c>
      <c r="N15" s="202">
        <v>50.16</v>
      </c>
      <c r="O15" s="202">
        <v>70.849999999999994</v>
      </c>
      <c r="P15" s="202">
        <v>26.54</v>
      </c>
      <c r="Q15" s="202">
        <v>4.82</v>
      </c>
      <c r="R15" s="202">
        <v>2.63</v>
      </c>
      <c r="S15" s="202">
        <v>6.13</v>
      </c>
      <c r="T15" s="202">
        <v>0</v>
      </c>
      <c r="U15" s="202">
        <v>47.34</v>
      </c>
      <c r="V15" s="202">
        <v>4.9400000000000004</v>
      </c>
      <c r="W15" s="202">
        <v>19.100000000000001</v>
      </c>
      <c r="X15" s="202">
        <v>41.76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28.85</v>
      </c>
      <c r="AQ15" s="202">
        <v>25.21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163.49</v>
      </c>
      <c r="L16" s="202">
        <v>3.43</v>
      </c>
      <c r="M16" s="202">
        <v>61.33</v>
      </c>
      <c r="N16" s="202">
        <v>50.16</v>
      </c>
      <c r="O16" s="202">
        <v>70.849999999999994</v>
      </c>
      <c r="P16" s="202">
        <v>26.54</v>
      </c>
      <c r="Q16" s="202">
        <v>4.82</v>
      </c>
      <c r="R16" s="202">
        <v>2.63</v>
      </c>
      <c r="S16" s="202">
        <v>6.13</v>
      </c>
      <c r="T16" s="202">
        <v>0</v>
      </c>
      <c r="U16" s="202">
        <v>47.34</v>
      </c>
      <c r="V16" s="202">
        <v>4.9400000000000004</v>
      </c>
      <c r="W16" s="202">
        <v>19.100000000000001</v>
      </c>
      <c r="X16" s="202">
        <v>41.76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28.85</v>
      </c>
      <c r="AQ16" s="202">
        <v>25.21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163.49</v>
      </c>
      <c r="L17" s="202">
        <v>3.35</v>
      </c>
      <c r="M17" s="202">
        <v>61.33</v>
      </c>
      <c r="N17" s="202">
        <v>50.16</v>
      </c>
      <c r="O17" s="202">
        <v>70.849999999999994</v>
      </c>
      <c r="P17" s="202">
        <v>26.54</v>
      </c>
      <c r="Q17" s="202">
        <v>4.82</v>
      </c>
      <c r="R17" s="202">
        <v>2.9</v>
      </c>
      <c r="S17" s="202">
        <v>5.96</v>
      </c>
      <c r="T17" s="202">
        <v>0</v>
      </c>
      <c r="U17" s="202">
        <v>47.34</v>
      </c>
      <c r="V17" s="202">
        <v>4.9400000000000004</v>
      </c>
      <c r="W17" s="202">
        <v>19.100000000000001</v>
      </c>
      <c r="X17" s="202">
        <v>41.76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28.85</v>
      </c>
      <c r="AQ17" s="202">
        <v>25.21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163.49</v>
      </c>
      <c r="L18" s="202">
        <v>3.35</v>
      </c>
      <c r="M18" s="202">
        <v>61.33</v>
      </c>
      <c r="N18" s="202">
        <v>50.16</v>
      </c>
      <c r="O18" s="202">
        <v>70.849999999999994</v>
      </c>
      <c r="P18" s="202">
        <v>26.54</v>
      </c>
      <c r="Q18" s="202">
        <v>4.82</v>
      </c>
      <c r="R18" s="202">
        <v>2.9</v>
      </c>
      <c r="S18" s="202">
        <v>5.96</v>
      </c>
      <c r="T18" s="202">
        <v>0</v>
      </c>
      <c r="U18" s="202">
        <v>47.34</v>
      </c>
      <c r="V18" s="202">
        <v>4.9400000000000004</v>
      </c>
      <c r="W18" s="202">
        <v>19.100000000000001</v>
      </c>
      <c r="X18" s="202">
        <v>41.76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28.85</v>
      </c>
      <c r="AQ18" s="202">
        <v>25.21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163.49</v>
      </c>
      <c r="L19" s="202">
        <v>3.35</v>
      </c>
      <c r="M19" s="202">
        <v>61.33</v>
      </c>
      <c r="N19" s="202">
        <v>50.16</v>
      </c>
      <c r="O19" s="202">
        <v>70.849999999999994</v>
      </c>
      <c r="P19" s="202">
        <v>26.54</v>
      </c>
      <c r="Q19" s="202">
        <v>4.82</v>
      </c>
      <c r="R19" s="202">
        <v>2.9</v>
      </c>
      <c r="S19" s="202">
        <v>5.96</v>
      </c>
      <c r="T19" s="202">
        <v>0</v>
      </c>
      <c r="U19" s="202">
        <v>47.34</v>
      </c>
      <c r="V19" s="202">
        <v>4.9400000000000004</v>
      </c>
      <c r="W19" s="202">
        <v>19.100000000000001</v>
      </c>
      <c r="X19" s="202">
        <v>41.76</v>
      </c>
      <c r="Y19" s="202">
        <v>0</v>
      </c>
      <c r="Z19">
        <v>0</v>
      </c>
      <c r="AA19" s="202">
        <v>-0.02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38.47</v>
      </c>
      <c r="AQ19" s="202">
        <v>25.21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163.49</v>
      </c>
      <c r="L20" s="202">
        <v>3.35</v>
      </c>
      <c r="M20" s="202">
        <v>61.33</v>
      </c>
      <c r="N20" s="202">
        <v>50.16</v>
      </c>
      <c r="O20" s="202">
        <v>70.849999999999994</v>
      </c>
      <c r="P20" s="202">
        <v>26.54</v>
      </c>
      <c r="Q20" s="202">
        <v>4.82</v>
      </c>
      <c r="R20" s="202">
        <v>2.9</v>
      </c>
      <c r="S20" s="202">
        <v>5.96</v>
      </c>
      <c r="T20" s="202">
        <v>0</v>
      </c>
      <c r="U20" s="202">
        <v>47.34</v>
      </c>
      <c r="V20" s="202">
        <v>4.9400000000000004</v>
      </c>
      <c r="W20" s="202">
        <v>19.100000000000001</v>
      </c>
      <c r="X20" s="202">
        <v>41.76</v>
      </c>
      <c r="Y20" s="202">
        <v>0</v>
      </c>
      <c r="Z20">
        <v>0</v>
      </c>
      <c r="AA20" s="202">
        <v>-0.02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38.47</v>
      </c>
      <c r="AQ20" s="202">
        <v>25.21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221.19</v>
      </c>
      <c r="L21" s="202">
        <v>3.35</v>
      </c>
      <c r="M21" s="202">
        <v>61.33</v>
      </c>
      <c r="N21" s="202">
        <v>50.16</v>
      </c>
      <c r="O21" s="202">
        <v>70.849999999999994</v>
      </c>
      <c r="P21" s="202">
        <v>26.54</v>
      </c>
      <c r="Q21" s="202">
        <v>5.03</v>
      </c>
      <c r="R21" s="202">
        <v>2.9</v>
      </c>
      <c r="S21" s="202">
        <v>5.96</v>
      </c>
      <c r="T21" s="202">
        <v>0</v>
      </c>
      <c r="U21" s="202">
        <v>47.34</v>
      </c>
      <c r="V21" s="202">
        <v>4.9400000000000004</v>
      </c>
      <c r="W21" s="202">
        <v>19.100000000000001</v>
      </c>
      <c r="X21" s="202">
        <v>41.76</v>
      </c>
      <c r="Y21" s="202">
        <v>0</v>
      </c>
      <c r="Z21">
        <v>0</v>
      </c>
      <c r="AA21" s="202">
        <v>-0.02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38.47</v>
      </c>
      <c r="AQ21" s="202">
        <v>25.21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250.2</v>
      </c>
      <c r="L22" s="202">
        <v>3.35</v>
      </c>
      <c r="M22" s="202">
        <v>61.33</v>
      </c>
      <c r="N22" s="202">
        <v>50.16</v>
      </c>
      <c r="O22" s="202">
        <v>70.849999999999994</v>
      </c>
      <c r="P22" s="202">
        <v>26.54</v>
      </c>
      <c r="Q22" s="202">
        <v>5.03</v>
      </c>
      <c r="R22" s="202">
        <v>2.9</v>
      </c>
      <c r="S22" s="202">
        <v>5.96</v>
      </c>
      <c r="T22" s="202">
        <v>0</v>
      </c>
      <c r="U22" s="202">
        <v>47.34</v>
      </c>
      <c r="V22" s="202">
        <v>4.9400000000000004</v>
      </c>
      <c r="W22" s="202">
        <v>19.100000000000001</v>
      </c>
      <c r="X22" s="202">
        <v>41.76</v>
      </c>
      <c r="Y22" s="202">
        <v>0</v>
      </c>
      <c r="Z22">
        <v>0</v>
      </c>
      <c r="AA22" s="202">
        <v>-0.02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38.47</v>
      </c>
      <c r="AQ22" s="202">
        <v>25.21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280</v>
      </c>
      <c r="L23" s="202">
        <v>3.35</v>
      </c>
      <c r="M23" s="202">
        <v>61.33</v>
      </c>
      <c r="N23" s="202">
        <v>50.16</v>
      </c>
      <c r="O23" s="202">
        <v>70.849999999999994</v>
      </c>
      <c r="P23" s="202">
        <v>25.49</v>
      </c>
      <c r="Q23" s="202">
        <v>5.03</v>
      </c>
      <c r="R23" s="202">
        <v>2.9</v>
      </c>
      <c r="S23" s="202">
        <v>5.96</v>
      </c>
      <c r="T23" s="202">
        <v>0</v>
      </c>
      <c r="U23" s="202">
        <v>47.34</v>
      </c>
      <c r="V23" s="202">
        <v>4.9400000000000004</v>
      </c>
      <c r="W23" s="202">
        <v>19.100000000000001</v>
      </c>
      <c r="X23" s="202">
        <v>41.76</v>
      </c>
      <c r="Y23" s="202">
        <v>0</v>
      </c>
      <c r="Z23">
        <v>0</v>
      </c>
      <c r="AA23" s="202">
        <v>-0.02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38.47</v>
      </c>
      <c r="AQ23" s="202">
        <v>25.21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280</v>
      </c>
      <c r="L24" s="202">
        <v>3.35</v>
      </c>
      <c r="M24" s="202">
        <v>61.33</v>
      </c>
      <c r="N24" s="202">
        <v>50.16</v>
      </c>
      <c r="O24" s="202">
        <v>70.849999999999994</v>
      </c>
      <c r="P24" s="202">
        <v>26.54</v>
      </c>
      <c r="Q24" s="202">
        <v>5.03</v>
      </c>
      <c r="R24" s="202">
        <v>2.9</v>
      </c>
      <c r="S24" s="202">
        <v>5.96</v>
      </c>
      <c r="T24" s="202">
        <v>0</v>
      </c>
      <c r="U24" s="202">
        <v>47.34</v>
      </c>
      <c r="V24" s="202">
        <v>4.9400000000000004</v>
      </c>
      <c r="W24" s="202">
        <v>19.100000000000001</v>
      </c>
      <c r="X24" s="202">
        <v>41.76</v>
      </c>
      <c r="Y24" s="202">
        <v>0</v>
      </c>
      <c r="Z24">
        <v>0</v>
      </c>
      <c r="AA24" s="202">
        <v>-0.02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38.47</v>
      </c>
      <c r="AQ24" s="202">
        <v>25.21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280</v>
      </c>
      <c r="L25" s="202">
        <v>3.35</v>
      </c>
      <c r="M25" s="202">
        <v>61.33</v>
      </c>
      <c r="N25" s="202">
        <v>50.16</v>
      </c>
      <c r="O25" s="202">
        <v>70.849999999999994</v>
      </c>
      <c r="P25" s="202">
        <v>26.54</v>
      </c>
      <c r="Q25" s="202">
        <v>5.03</v>
      </c>
      <c r="R25" s="202">
        <v>2.9</v>
      </c>
      <c r="S25" s="202">
        <v>5.96</v>
      </c>
      <c r="T25" s="202">
        <v>0</v>
      </c>
      <c r="U25" s="202">
        <v>47.34</v>
      </c>
      <c r="V25" s="202">
        <v>4.9400000000000004</v>
      </c>
      <c r="W25" s="202">
        <v>19.100000000000001</v>
      </c>
      <c r="X25" s="202">
        <v>41.76</v>
      </c>
      <c r="Y25" s="202">
        <v>0</v>
      </c>
      <c r="Z25">
        <v>0</v>
      </c>
      <c r="AA25" s="202">
        <v>-0.02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57.7</v>
      </c>
      <c r="AQ25" s="202">
        <v>25.21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280</v>
      </c>
      <c r="L26" s="202">
        <v>3.35</v>
      </c>
      <c r="M26" s="202">
        <v>61.33</v>
      </c>
      <c r="N26" s="202">
        <v>50.16</v>
      </c>
      <c r="O26" s="202">
        <v>70.849999999999994</v>
      </c>
      <c r="P26" s="202">
        <v>26.54</v>
      </c>
      <c r="Q26" s="202">
        <v>5.03</v>
      </c>
      <c r="R26" s="202">
        <v>2.9</v>
      </c>
      <c r="S26" s="202">
        <v>5.96</v>
      </c>
      <c r="T26" s="202">
        <v>0</v>
      </c>
      <c r="U26" s="202">
        <v>47.34</v>
      </c>
      <c r="V26" s="202">
        <v>4.9400000000000004</v>
      </c>
      <c r="W26" s="202">
        <v>19.100000000000001</v>
      </c>
      <c r="X26" s="202">
        <v>41.76</v>
      </c>
      <c r="Y26" s="202">
        <v>0</v>
      </c>
      <c r="Z26">
        <v>0</v>
      </c>
      <c r="AA26" s="202">
        <v>-0.02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76.94</v>
      </c>
      <c r="AQ26" s="202">
        <v>25.21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280</v>
      </c>
      <c r="L27" s="202">
        <v>3.35</v>
      </c>
      <c r="M27" s="202">
        <v>61.33</v>
      </c>
      <c r="N27" s="202">
        <v>50.16</v>
      </c>
      <c r="O27" s="202">
        <v>70.849999999999994</v>
      </c>
      <c r="P27" s="202">
        <v>26.54</v>
      </c>
      <c r="Q27" s="202">
        <v>5.03</v>
      </c>
      <c r="R27" s="202">
        <v>2.9</v>
      </c>
      <c r="S27" s="202">
        <v>5.96</v>
      </c>
      <c r="T27" s="202">
        <v>0</v>
      </c>
      <c r="U27" s="202">
        <v>48.95</v>
      </c>
      <c r="V27" s="202">
        <v>4.9400000000000004</v>
      </c>
      <c r="W27" s="202">
        <v>18.75</v>
      </c>
      <c r="X27" s="202">
        <v>40.6</v>
      </c>
      <c r="Y27" s="202">
        <v>0</v>
      </c>
      <c r="Z27">
        <v>0</v>
      </c>
      <c r="AA27" s="202">
        <v>-0.02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91.23</v>
      </c>
      <c r="AQ27" s="202">
        <v>25.21</v>
      </c>
      <c r="AR27" s="202">
        <v>0.34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280</v>
      </c>
      <c r="L28" s="202">
        <v>3.35</v>
      </c>
      <c r="M28" s="202">
        <v>61.33</v>
      </c>
      <c r="N28" s="202">
        <v>50.16</v>
      </c>
      <c r="O28" s="202">
        <v>70.849999999999994</v>
      </c>
      <c r="P28" s="202">
        <v>26.54</v>
      </c>
      <c r="Q28" s="202">
        <v>5.03</v>
      </c>
      <c r="R28" s="202">
        <v>2.9</v>
      </c>
      <c r="S28" s="202">
        <v>5.96</v>
      </c>
      <c r="T28" s="202">
        <v>0</v>
      </c>
      <c r="U28" s="202">
        <v>51.15</v>
      </c>
      <c r="V28" s="202">
        <v>4.9400000000000004</v>
      </c>
      <c r="W28" s="202">
        <v>19.100000000000001</v>
      </c>
      <c r="X28" s="202">
        <v>41.76</v>
      </c>
      <c r="Y28" s="202">
        <v>0</v>
      </c>
      <c r="Z28">
        <v>0</v>
      </c>
      <c r="AA28" s="202">
        <v>-0.02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91.23</v>
      </c>
      <c r="AQ28" s="202">
        <v>25.21</v>
      </c>
      <c r="AR28" s="202">
        <v>0.63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280</v>
      </c>
      <c r="L29" s="202">
        <v>3.36</v>
      </c>
      <c r="M29" s="202">
        <v>61.33</v>
      </c>
      <c r="N29" s="202">
        <v>50.16</v>
      </c>
      <c r="O29" s="202">
        <v>70.849999999999994</v>
      </c>
      <c r="P29" s="202">
        <v>26.54</v>
      </c>
      <c r="Q29" s="202">
        <v>5.03</v>
      </c>
      <c r="R29" s="202">
        <v>2.94</v>
      </c>
      <c r="S29" s="202">
        <v>6.03</v>
      </c>
      <c r="T29" s="202">
        <v>0</v>
      </c>
      <c r="U29" s="202">
        <v>52.84</v>
      </c>
      <c r="V29" s="202">
        <v>4.9400000000000004</v>
      </c>
      <c r="W29" s="202">
        <v>19.100000000000001</v>
      </c>
      <c r="X29" s="202">
        <v>41.76</v>
      </c>
      <c r="Y29" s="202">
        <v>0</v>
      </c>
      <c r="Z29">
        <v>0</v>
      </c>
      <c r="AA29" s="202">
        <v>-0.02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91.23</v>
      </c>
      <c r="AQ29" s="202">
        <v>25.21</v>
      </c>
      <c r="AR29" s="202">
        <v>2.02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280</v>
      </c>
      <c r="L30" s="202">
        <v>3.36</v>
      </c>
      <c r="M30" s="202">
        <v>61.33</v>
      </c>
      <c r="N30" s="202">
        <v>50.16</v>
      </c>
      <c r="O30" s="202">
        <v>70.849999999999994</v>
      </c>
      <c r="P30" s="202">
        <v>26.54</v>
      </c>
      <c r="Q30" s="202">
        <v>4.7699999999999996</v>
      </c>
      <c r="R30" s="202">
        <v>2.94</v>
      </c>
      <c r="S30" s="202">
        <v>5.96</v>
      </c>
      <c r="T30" s="202">
        <v>0</v>
      </c>
      <c r="U30" s="202">
        <v>53.65</v>
      </c>
      <c r="V30" s="202">
        <v>4.9400000000000004</v>
      </c>
      <c r="W30" s="202">
        <v>19.100000000000001</v>
      </c>
      <c r="X30" s="202">
        <v>41.76</v>
      </c>
      <c r="Y30" s="202">
        <v>0</v>
      </c>
      <c r="Z30">
        <v>0</v>
      </c>
      <c r="AA30" s="202">
        <v>-0.02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91.23</v>
      </c>
      <c r="AQ30" s="202">
        <v>38.1</v>
      </c>
      <c r="AR30" s="202">
        <v>7.64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335.54</v>
      </c>
      <c r="L31" s="202">
        <v>6.73</v>
      </c>
      <c r="M31" s="202">
        <v>61.33</v>
      </c>
      <c r="N31" s="202">
        <v>50.16</v>
      </c>
      <c r="O31" s="202">
        <v>70.849999999999994</v>
      </c>
      <c r="P31" s="202">
        <v>26.54</v>
      </c>
      <c r="Q31" s="202">
        <v>7.93</v>
      </c>
      <c r="R31" s="202">
        <v>14.9</v>
      </c>
      <c r="S31" s="202">
        <v>10.11</v>
      </c>
      <c r="T31" s="202">
        <v>0</v>
      </c>
      <c r="U31" s="202">
        <v>54.45</v>
      </c>
      <c r="V31" s="202">
        <v>4.9400000000000004</v>
      </c>
      <c r="W31" s="202">
        <v>19.100000000000001</v>
      </c>
      <c r="X31" s="202">
        <v>41.76</v>
      </c>
      <c r="Y31" s="202">
        <v>0</v>
      </c>
      <c r="Z31">
        <v>0</v>
      </c>
      <c r="AA31" s="202">
        <v>-0.02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91.23</v>
      </c>
      <c r="AQ31" s="202">
        <v>38.1</v>
      </c>
      <c r="AR31" s="202">
        <v>18.899999999999999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379.79</v>
      </c>
      <c r="L32" s="202">
        <v>6.73</v>
      </c>
      <c r="M32" s="202">
        <v>61.33</v>
      </c>
      <c r="N32" s="202">
        <v>50.16</v>
      </c>
      <c r="O32" s="202">
        <v>70.849999999999994</v>
      </c>
      <c r="P32" s="202">
        <v>26.54</v>
      </c>
      <c r="Q32" s="202">
        <v>8.68</v>
      </c>
      <c r="R32" s="202">
        <v>17.899999999999999</v>
      </c>
      <c r="S32" s="202">
        <v>11.14</v>
      </c>
      <c r="T32" s="202">
        <v>0</v>
      </c>
      <c r="U32" s="202">
        <v>55.25</v>
      </c>
      <c r="V32" s="202">
        <v>4.9400000000000004</v>
      </c>
      <c r="W32" s="202">
        <v>19.100000000000001</v>
      </c>
      <c r="X32" s="202">
        <v>41.76</v>
      </c>
      <c r="Y32" s="202">
        <v>0</v>
      </c>
      <c r="Z32">
        <v>0</v>
      </c>
      <c r="AA32" s="202">
        <v>-0.02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91.23</v>
      </c>
      <c r="AQ32" s="202">
        <v>38.1</v>
      </c>
      <c r="AR32" s="202">
        <v>30.5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452</v>
      </c>
      <c r="L33" s="202">
        <v>6.73</v>
      </c>
      <c r="M33" s="202">
        <v>61.33</v>
      </c>
      <c r="N33" s="202">
        <v>50.16</v>
      </c>
      <c r="O33" s="202">
        <v>70.849999999999994</v>
      </c>
      <c r="P33" s="202">
        <v>26.54</v>
      </c>
      <c r="Q33" s="202">
        <v>8.68</v>
      </c>
      <c r="R33" s="202">
        <v>17.899999999999999</v>
      </c>
      <c r="S33" s="202">
        <v>11.14</v>
      </c>
      <c r="T33" s="202">
        <v>0</v>
      </c>
      <c r="U33" s="202">
        <v>56.05</v>
      </c>
      <c r="V33" s="202">
        <v>4.9400000000000004</v>
      </c>
      <c r="W33" s="202">
        <v>19.100000000000001</v>
      </c>
      <c r="X33" s="202">
        <v>41.76</v>
      </c>
      <c r="Y33" s="202">
        <v>0</v>
      </c>
      <c r="Z33">
        <v>0</v>
      </c>
      <c r="AA33" s="202">
        <v>-0.02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91.23</v>
      </c>
      <c r="AQ33" s="202">
        <v>38.1</v>
      </c>
      <c r="AR33" s="202">
        <v>32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490.1</v>
      </c>
      <c r="L34" s="202">
        <v>6.73</v>
      </c>
      <c r="M34" s="202">
        <v>61.33</v>
      </c>
      <c r="N34" s="202">
        <v>50.16</v>
      </c>
      <c r="O34" s="202">
        <v>70.849999999999994</v>
      </c>
      <c r="P34" s="202">
        <v>26.54</v>
      </c>
      <c r="Q34" s="202">
        <v>8.68</v>
      </c>
      <c r="R34" s="202">
        <v>17.899999999999999</v>
      </c>
      <c r="S34" s="202">
        <v>11.14</v>
      </c>
      <c r="T34" s="202">
        <v>0</v>
      </c>
      <c r="U34" s="202">
        <v>56.86</v>
      </c>
      <c r="V34" s="202">
        <v>4.9400000000000004</v>
      </c>
      <c r="W34" s="202">
        <v>19.100000000000001</v>
      </c>
      <c r="X34" s="202">
        <v>41.76</v>
      </c>
      <c r="Y34" s="202">
        <v>0</v>
      </c>
      <c r="Z34">
        <v>0</v>
      </c>
      <c r="AA34" s="202">
        <v>-0.02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91.23</v>
      </c>
      <c r="AQ34" s="202">
        <v>38.1</v>
      </c>
      <c r="AR34" s="202">
        <v>35.5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490.1</v>
      </c>
      <c r="L35" s="202">
        <v>6.73</v>
      </c>
      <c r="M35" s="202">
        <v>61.33</v>
      </c>
      <c r="N35" s="202">
        <v>50.16</v>
      </c>
      <c r="O35" s="202">
        <v>70.849999999999994</v>
      </c>
      <c r="P35" s="202">
        <v>26.54</v>
      </c>
      <c r="Q35" s="202">
        <v>8.68</v>
      </c>
      <c r="R35" s="202">
        <v>17.91</v>
      </c>
      <c r="S35" s="202">
        <v>11.15</v>
      </c>
      <c r="T35" s="202">
        <v>0</v>
      </c>
      <c r="U35" s="202">
        <v>57.66</v>
      </c>
      <c r="V35" s="202">
        <v>4.9400000000000004</v>
      </c>
      <c r="W35" s="202">
        <v>19.100000000000001</v>
      </c>
      <c r="X35" s="202">
        <v>41.76</v>
      </c>
      <c r="Y35" s="202">
        <v>0</v>
      </c>
      <c r="Z35">
        <v>0</v>
      </c>
      <c r="AA35" s="202">
        <v>-0.08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91.23</v>
      </c>
      <c r="AQ35" s="202">
        <v>38.1</v>
      </c>
      <c r="AR35" s="202">
        <v>38.5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490.1</v>
      </c>
      <c r="L36" s="202">
        <v>6.73</v>
      </c>
      <c r="M36" s="202">
        <v>61.33</v>
      </c>
      <c r="N36" s="202">
        <v>50.16</v>
      </c>
      <c r="O36" s="202">
        <v>70.849999999999994</v>
      </c>
      <c r="P36" s="202">
        <v>26.54</v>
      </c>
      <c r="Q36" s="202">
        <v>8.68</v>
      </c>
      <c r="R36" s="202">
        <v>17.91</v>
      </c>
      <c r="S36" s="202">
        <v>11.15</v>
      </c>
      <c r="T36" s="202">
        <v>0</v>
      </c>
      <c r="U36" s="202">
        <v>57.77</v>
      </c>
      <c r="V36" s="202">
        <v>4.9400000000000004</v>
      </c>
      <c r="W36" s="202">
        <v>19.100000000000001</v>
      </c>
      <c r="X36" s="202">
        <v>41.76</v>
      </c>
      <c r="Y36" s="202">
        <v>0</v>
      </c>
      <c r="Z36">
        <v>0</v>
      </c>
      <c r="AA36" s="202">
        <v>-0.08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91.23</v>
      </c>
      <c r="AQ36" s="202">
        <v>38.1</v>
      </c>
      <c r="AR36" s="202">
        <v>38.5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490.1</v>
      </c>
      <c r="L37" s="202">
        <v>6.73</v>
      </c>
      <c r="M37" s="202">
        <v>61.33</v>
      </c>
      <c r="N37" s="202">
        <v>50.16</v>
      </c>
      <c r="O37" s="202">
        <v>70.849999999999994</v>
      </c>
      <c r="P37" s="202">
        <v>26.54</v>
      </c>
      <c r="Q37" s="202">
        <v>8.49</v>
      </c>
      <c r="R37" s="202">
        <v>17.91</v>
      </c>
      <c r="S37" s="202">
        <v>11.15</v>
      </c>
      <c r="T37" s="202">
        <v>0</v>
      </c>
      <c r="U37" s="202">
        <v>57.77</v>
      </c>
      <c r="V37" s="202">
        <v>4.9400000000000004</v>
      </c>
      <c r="W37" s="202">
        <v>19.100000000000001</v>
      </c>
      <c r="X37" s="202">
        <v>41.76</v>
      </c>
      <c r="Y37" s="202">
        <v>0</v>
      </c>
      <c r="Z37">
        <v>0</v>
      </c>
      <c r="AA37" s="202">
        <v>-0.08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91.23</v>
      </c>
      <c r="AQ37" s="202">
        <v>38.1</v>
      </c>
      <c r="AR37" s="202">
        <v>41.5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490.1</v>
      </c>
      <c r="L38" s="202">
        <v>6.73</v>
      </c>
      <c r="M38" s="202">
        <v>61.33</v>
      </c>
      <c r="N38" s="202">
        <v>50.16</v>
      </c>
      <c r="O38" s="202">
        <v>70.849999999999994</v>
      </c>
      <c r="P38" s="202">
        <v>26.54</v>
      </c>
      <c r="Q38" s="202">
        <v>8.68</v>
      </c>
      <c r="R38" s="202">
        <v>17.91</v>
      </c>
      <c r="S38" s="202">
        <v>11.15</v>
      </c>
      <c r="T38" s="202">
        <v>0</v>
      </c>
      <c r="U38" s="202">
        <v>57.77</v>
      </c>
      <c r="V38" s="202">
        <v>4.9400000000000004</v>
      </c>
      <c r="W38" s="202">
        <v>19.100000000000001</v>
      </c>
      <c r="X38" s="202">
        <v>41.76</v>
      </c>
      <c r="Y38" s="202">
        <v>0</v>
      </c>
      <c r="Z38">
        <v>0</v>
      </c>
      <c r="AA38" s="202">
        <v>-0.08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91.23</v>
      </c>
      <c r="AQ38" s="202">
        <v>38.1</v>
      </c>
      <c r="AR38" s="202">
        <v>41.5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490.1</v>
      </c>
      <c r="L39" s="202">
        <v>6.73</v>
      </c>
      <c r="M39" s="202">
        <v>61.33</v>
      </c>
      <c r="N39" s="202">
        <v>50.16</v>
      </c>
      <c r="O39" s="202">
        <v>70.849999999999994</v>
      </c>
      <c r="P39" s="202">
        <v>26.54</v>
      </c>
      <c r="Q39" s="202">
        <v>8.68</v>
      </c>
      <c r="R39" s="202">
        <v>17.91</v>
      </c>
      <c r="S39" s="202">
        <v>11.15</v>
      </c>
      <c r="T39" s="202">
        <v>0</v>
      </c>
      <c r="U39" s="202">
        <v>57.77</v>
      </c>
      <c r="V39" s="202">
        <v>4.9400000000000004</v>
      </c>
      <c r="W39" s="202">
        <v>19.100000000000001</v>
      </c>
      <c r="X39" s="202">
        <v>41.76</v>
      </c>
      <c r="Y39" s="202">
        <v>0</v>
      </c>
      <c r="Z39">
        <v>0</v>
      </c>
      <c r="AA39" s="202">
        <v>-0.08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91.23</v>
      </c>
      <c r="AQ39" s="202">
        <v>38.1</v>
      </c>
      <c r="AR39" s="202">
        <v>41.5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490.1</v>
      </c>
      <c r="L40" s="202">
        <v>6.73</v>
      </c>
      <c r="M40" s="202">
        <v>61.33</v>
      </c>
      <c r="N40" s="202">
        <v>50.16</v>
      </c>
      <c r="O40" s="202">
        <v>70.849999999999994</v>
      </c>
      <c r="P40" s="202">
        <v>26.54</v>
      </c>
      <c r="Q40" s="202">
        <v>8.68</v>
      </c>
      <c r="R40" s="202">
        <v>17.91</v>
      </c>
      <c r="S40" s="202">
        <v>11.15</v>
      </c>
      <c r="T40" s="202">
        <v>0</v>
      </c>
      <c r="U40" s="202">
        <v>57.77</v>
      </c>
      <c r="V40" s="202">
        <v>4.9400000000000004</v>
      </c>
      <c r="W40" s="202">
        <v>19.100000000000001</v>
      </c>
      <c r="X40" s="202">
        <v>41.76</v>
      </c>
      <c r="Y40" s="202">
        <v>0</v>
      </c>
      <c r="Z40">
        <v>0</v>
      </c>
      <c r="AA40" s="202">
        <v>-0.08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91.23</v>
      </c>
      <c r="AQ40" s="202">
        <v>38.1</v>
      </c>
      <c r="AR40" s="202">
        <v>41.5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490.1</v>
      </c>
      <c r="L41" s="202">
        <v>6.73</v>
      </c>
      <c r="M41" s="202">
        <v>61.33</v>
      </c>
      <c r="N41" s="202">
        <v>50.16</v>
      </c>
      <c r="O41" s="202">
        <v>70.849999999999994</v>
      </c>
      <c r="P41" s="202">
        <v>26.54</v>
      </c>
      <c r="Q41" s="202">
        <v>8.69</v>
      </c>
      <c r="R41" s="202">
        <v>17.91</v>
      </c>
      <c r="S41" s="202">
        <v>11.15</v>
      </c>
      <c r="T41" s="202">
        <v>0</v>
      </c>
      <c r="U41" s="202">
        <v>57.77</v>
      </c>
      <c r="V41" s="202">
        <v>4.9400000000000004</v>
      </c>
      <c r="W41" s="202">
        <v>19.100000000000001</v>
      </c>
      <c r="X41" s="202">
        <v>41.76</v>
      </c>
      <c r="Y41" s="202">
        <v>0</v>
      </c>
      <c r="Z41">
        <v>0</v>
      </c>
      <c r="AA41" s="202">
        <v>-0.08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91.23</v>
      </c>
      <c r="AQ41" s="202">
        <v>38.1</v>
      </c>
      <c r="AR41" s="202">
        <v>42.5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490.1</v>
      </c>
      <c r="L42" s="202">
        <v>6.73</v>
      </c>
      <c r="M42" s="202">
        <v>61.33</v>
      </c>
      <c r="N42" s="202">
        <v>50.16</v>
      </c>
      <c r="O42" s="202">
        <v>70.849999999999994</v>
      </c>
      <c r="P42" s="202">
        <v>26.54</v>
      </c>
      <c r="Q42" s="202">
        <v>8.69</v>
      </c>
      <c r="R42" s="202">
        <v>17.91</v>
      </c>
      <c r="S42" s="202">
        <v>11.15</v>
      </c>
      <c r="T42" s="202">
        <v>0</v>
      </c>
      <c r="U42" s="202">
        <v>57.77</v>
      </c>
      <c r="V42" s="202">
        <v>4.9400000000000004</v>
      </c>
      <c r="W42" s="202">
        <v>19.100000000000001</v>
      </c>
      <c r="X42" s="202">
        <v>41.76</v>
      </c>
      <c r="Y42" s="202">
        <v>0</v>
      </c>
      <c r="Z42">
        <v>0</v>
      </c>
      <c r="AA42" s="202">
        <v>-0.08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91.23</v>
      </c>
      <c r="AQ42" s="202">
        <v>38.1</v>
      </c>
      <c r="AR42" s="202">
        <v>42.5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490.1</v>
      </c>
      <c r="L43" s="202">
        <v>6.73</v>
      </c>
      <c r="M43" s="202">
        <v>43.33</v>
      </c>
      <c r="N43" s="202">
        <v>50.16</v>
      </c>
      <c r="O43" s="202">
        <v>70.849999999999994</v>
      </c>
      <c r="P43" s="202">
        <v>26.54</v>
      </c>
      <c r="Q43" s="202">
        <v>8.69</v>
      </c>
      <c r="R43" s="202">
        <v>17.91</v>
      </c>
      <c r="S43" s="202">
        <v>11.15</v>
      </c>
      <c r="T43" s="202">
        <v>0</v>
      </c>
      <c r="U43" s="202">
        <v>57.77</v>
      </c>
      <c r="V43" s="202">
        <v>4.9400000000000004</v>
      </c>
      <c r="W43" s="202">
        <v>19.100000000000001</v>
      </c>
      <c r="X43" s="202">
        <v>41.76</v>
      </c>
      <c r="Y43" s="202">
        <v>0</v>
      </c>
      <c r="Z43">
        <v>0</v>
      </c>
      <c r="AA43" s="202">
        <v>-0.08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91.22</v>
      </c>
      <c r="AQ43" s="202">
        <v>38.1</v>
      </c>
      <c r="AR43" s="202">
        <v>42.5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490.1</v>
      </c>
      <c r="L44" s="202">
        <v>6.73</v>
      </c>
      <c r="M44" s="202">
        <v>43.33</v>
      </c>
      <c r="N44" s="202">
        <v>50.16</v>
      </c>
      <c r="O44" s="202">
        <v>70.849999999999994</v>
      </c>
      <c r="P44" s="202">
        <v>26.54</v>
      </c>
      <c r="Q44" s="202">
        <v>8.69</v>
      </c>
      <c r="R44" s="202">
        <v>17.91</v>
      </c>
      <c r="S44" s="202">
        <v>11.15</v>
      </c>
      <c r="T44" s="202">
        <v>0</v>
      </c>
      <c r="U44" s="202">
        <v>57.77</v>
      </c>
      <c r="V44" s="202">
        <v>4.9400000000000004</v>
      </c>
      <c r="W44" s="202">
        <v>19.100000000000001</v>
      </c>
      <c r="X44" s="202">
        <v>41.76</v>
      </c>
      <c r="Y44" s="202">
        <v>0</v>
      </c>
      <c r="Z44">
        <v>0</v>
      </c>
      <c r="AA44" s="202">
        <v>-0.08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91.23</v>
      </c>
      <c r="AQ44" s="202">
        <v>38.1</v>
      </c>
      <c r="AR44" s="202">
        <v>42.5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490.1</v>
      </c>
      <c r="L45" s="202">
        <v>6.73</v>
      </c>
      <c r="M45" s="202">
        <v>43.33</v>
      </c>
      <c r="N45" s="202">
        <v>50.16</v>
      </c>
      <c r="O45" s="202">
        <v>70.849999999999994</v>
      </c>
      <c r="P45" s="202">
        <v>26.54</v>
      </c>
      <c r="Q45" s="202">
        <v>8.69</v>
      </c>
      <c r="R45" s="202">
        <v>16.45</v>
      </c>
      <c r="S45" s="202">
        <v>11.15</v>
      </c>
      <c r="T45" s="202">
        <v>0</v>
      </c>
      <c r="U45" s="202">
        <v>60.07</v>
      </c>
      <c r="V45" s="202">
        <v>4.9400000000000004</v>
      </c>
      <c r="W45" s="202">
        <v>19.100000000000001</v>
      </c>
      <c r="X45" s="202">
        <v>41.76</v>
      </c>
      <c r="Y45" s="202">
        <v>0</v>
      </c>
      <c r="Z45">
        <v>0</v>
      </c>
      <c r="AA45" s="202">
        <v>-0.08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91.23</v>
      </c>
      <c r="AQ45" s="202">
        <v>38.1</v>
      </c>
      <c r="AR45" s="202">
        <v>42.5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490.1</v>
      </c>
      <c r="L46" s="202">
        <v>6.73</v>
      </c>
      <c r="M46" s="202">
        <v>43.33</v>
      </c>
      <c r="N46" s="202">
        <v>50.16</v>
      </c>
      <c r="O46" s="202">
        <v>70.849999999999994</v>
      </c>
      <c r="P46" s="202">
        <v>26.54</v>
      </c>
      <c r="Q46" s="202">
        <v>8.69</v>
      </c>
      <c r="R46" s="202">
        <v>17.91</v>
      </c>
      <c r="S46" s="202">
        <v>11.15</v>
      </c>
      <c r="T46" s="202">
        <v>0</v>
      </c>
      <c r="U46" s="202">
        <v>60.07</v>
      </c>
      <c r="V46" s="202">
        <v>4.9400000000000004</v>
      </c>
      <c r="W46" s="202">
        <v>19.100000000000001</v>
      </c>
      <c r="X46" s="202">
        <v>41.76</v>
      </c>
      <c r="Y46" s="202">
        <v>0</v>
      </c>
      <c r="Z46">
        <v>0</v>
      </c>
      <c r="AA46" s="202">
        <v>-0.08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91.23</v>
      </c>
      <c r="AQ46" s="202">
        <v>38.1</v>
      </c>
      <c r="AR46" s="202">
        <v>42.5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490.1</v>
      </c>
      <c r="L47" s="202">
        <v>6.73</v>
      </c>
      <c r="M47" s="202">
        <v>43.33</v>
      </c>
      <c r="N47" s="202">
        <v>50.16</v>
      </c>
      <c r="O47" s="202">
        <v>70.849999999999994</v>
      </c>
      <c r="P47" s="202">
        <v>26.54</v>
      </c>
      <c r="Q47" s="202">
        <v>8.69</v>
      </c>
      <c r="R47" s="202">
        <v>18.62</v>
      </c>
      <c r="S47" s="202">
        <v>11.27</v>
      </c>
      <c r="T47" s="202">
        <v>0</v>
      </c>
      <c r="U47" s="202">
        <v>60.07</v>
      </c>
      <c r="V47" s="202">
        <v>4.9400000000000004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-0.08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91.23</v>
      </c>
      <c r="AQ47" s="202">
        <v>38.1</v>
      </c>
      <c r="AR47" s="202">
        <v>42.5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470.68</v>
      </c>
      <c r="L48" s="202">
        <v>6.73</v>
      </c>
      <c r="M48" s="202">
        <v>43.33</v>
      </c>
      <c r="N48" s="202">
        <v>50.16</v>
      </c>
      <c r="O48" s="202">
        <v>70.849999999999994</v>
      </c>
      <c r="P48" s="202">
        <v>26.54</v>
      </c>
      <c r="Q48" s="202">
        <v>8.69</v>
      </c>
      <c r="R48" s="202">
        <v>17.899999999999999</v>
      </c>
      <c r="S48" s="202">
        <v>11.15</v>
      </c>
      <c r="T48" s="202">
        <v>0</v>
      </c>
      <c r="U48" s="202">
        <v>60.07</v>
      </c>
      <c r="V48" s="202">
        <v>4.9400000000000004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-0.08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91.23</v>
      </c>
      <c r="AQ48" s="202">
        <v>38.1</v>
      </c>
      <c r="AR48" s="202">
        <v>43.5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449.53</v>
      </c>
      <c r="L49" s="202">
        <v>6.73</v>
      </c>
      <c r="M49" s="202">
        <v>47.93</v>
      </c>
      <c r="N49" s="202">
        <v>50.16</v>
      </c>
      <c r="O49" s="202">
        <v>70.849999999999994</v>
      </c>
      <c r="P49" s="202">
        <v>26.54</v>
      </c>
      <c r="Q49" s="202">
        <v>8.69</v>
      </c>
      <c r="R49" s="202">
        <v>17.91</v>
      </c>
      <c r="S49" s="202">
        <v>11.15</v>
      </c>
      <c r="T49" s="202">
        <v>0</v>
      </c>
      <c r="U49" s="202">
        <v>60.07</v>
      </c>
      <c r="V49" s="202">
        <v>4.9400000000000004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-0.08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58.97</v>
      </c>
      <c r="AQ49" s="202">
        <v>0</v>
      </c>
      <c r="AR49" s="202">
        <v>44.5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422.6</v>
      </c>
      <c r="L50" s="202">
        <v>6.73</v>
      </c>
      <c r="M50" s="202">
        <v>57.13</v>
      </c>
      <c r="N50" s="202">
        <v>50.16</v>
      </c>
      <c r="O50" s="202">
        <v>70.849999999999994</v>
      </c>
      <c r="P50" s="202">
        <v>26.54</v>
      </c>
      <c r="Q50" s="202">
        <v>8.69</v>
      </c>
      <c r="R50" s="202">
        <v>17.91</v>
      </c>
      <c r="S50" s="202">
        <v>11.15</v>
      </c>
      <c r="T50" s="202">
        <v>0</v>
      </c>
      <c r="U50" s="202">
        <v>60.07</v>
      </c>
      <c r="V50" s="202">
        <v>4.9400000000000004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-0.08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58.97</v>
      </c>
      <c r="AQ50" s="202">
        <v>0</v>
      </c>
      <c r="AR50" s="202">
        <v>45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401.71</v>
      </c>
      <c r="L51" s="202">
        <v>6.73</v>
      </c>
      <c r="M51" s="202">
        <v>61.33</v>
      </c>
      <c r="N51" s="202">
        <v>50.16</v>
      </c>
      <c r="O51" s="202">
        <v>70.849999999999994</v>
      </c>
      <c r="P51" s="202">
        <v>26.54</v>
      </c>
      <c r="Q51" s="202">
        <v>8.69</v>
      </c>
      <c r="R51" s="202">
        <v>17.91</v>
      </c>
      <c r="S51" s="202">
        <v>11.15</v>
      </c>
      <c r="T51" s="202">
        <v>0</v>
      </c>
      <c r="U51" s="202">
        <v>60.07</v>
      </c>
      <c r="V51" s="202">
        <v>4.9400000000000004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-0.08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58.97</v>
      </c>
      <c r="AQ51" s="202">
        <v>0</v>
      </c>
      <c r="AR51" s="202">
        <v>45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352.95</v>
      </c>
      <c r="L52" s="202">
        <v>6.73</v>
      </c>
      <c r="M52" s="202">
        <v>61.33</v>
      </c>
      <c r="N52" s="202">
        <v>50.16</v>
      </c>
      <c r="O52" s="202">
        <v>70.849999999999994</v>
      </c>
      <c r="P52" s="202">
        <v>26.54</v>
      </c>
      <c r="Q52" s="202">
        <v>8.69</v>
      </c>
      <c r="R52" s="202">
        <v>17.91</v>
      </c>
      <c r="S52" s="202">
        <v>11.15</v>
      </c>
      <c r="T52" s="202">
        <v>0</v>
      </c>
      <c r="U52" s="202">
        <v>60.07</v>
      </c>
      <c r="V52" s="202">
        <v>4.9400000000000004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-0.08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58.97</v>
      </c>
      <c r="AQ52" s="202">
        <v>0</v>
      </c>
      <c r="AR52" s="202">
        <v>45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298.13</v>
      </c>
      <c r="L53" s="202">
        <v>6.73</v>
      </c>
      <c r="M53" s="202">
        <v>61.33</v>
      </c>
      <c r="N53" s="202">
        <v>50.16</v>
      </c>
      <c r="O53" s="202">
        <v>70.849999999999994</v>
      </c>
      <c r="P53" s="202">
        <v>26.54</v>
      </c>
      <c r="Q53" s="202">
        <v>8.69</v>
      </c>
      <c r="R53" s="202">
        <v>17.91</v>
      </c>
      <c r="S53" s="202">
        <v>11.15</v>
      </c>
      <c r="T53" s="202">
        <v>0</v>
      </c>
      <c r="U53" s="202">
        <v>60.07</v>
      </c>
      <c r="V53" s="202">
        <v>4.9400000000000004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-0.08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58.97</v>
      </c>
      <c r="AQ53" s="202">
        <v>0</v>
      </c>
      <c r="AR53" s="202">
        <v>45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253.89</v>
      </c>
      <c r="L54" s="202">
        <v>6.73</v>
      </c>
      <c r="M54" s="202">
        <v>61.33</v>
      </c>
      <c r="N54" s="202">
        <v>50.16</v>
      </c>
      <c r="O54" s="202">
        <v>70.849999999999994</v>
      </c>
      <c r="P54" s="202">
        <v>26.54</v>
      </c>
      <c r="Q54" s="202">
        <v>8.69</v>
      </c>
      <c r="R54" s="202">
        <v>17.91</v>
      </c>
      <c r="S54" s="202">
        <v>11.15</v>
      </c>
      <c r="T54" s="202">
        <v>0</v>
      </c>
      <c r="U54" s="202">
        <v>60.07</v>
      </c>
      <c r="V54" s="202">
        <v>4.9400000000000004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-0.08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58.97</v>
      </c>
      <c r="AQ54" s="202">
        <v>0</v>
      </c>
      <c r="AR54" s="202">
        <v>45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204.84</v>
      </c>
      <c r="L55" s="202">
        <v>6.73</v>
      </c>
      <c r="M55" s="202">
        <v>61.33</v>
      </c>
      <c r="N55" s="202">
        <v>50.16</v>
      </c>
      <c r="O55" s="202">
        <v>70.849999999999994</v>
      </c>
      <c r="P55" s="202">
        <v>26.54</v>
      </c>
      <c r="Q55" s="202">
        <v>8.69</v>
      </c>
      <c r="R55" s="202">
        <v>17.91</v>
      </c>
      <c r="S55" s="202">
        <v>11.15</v>
      </c>
      <c r="T55" s="202">
        <v>0</v>
      </c>
      <c r="U55" s="202">
        <v>60.07</v>
      </c>
      <c r="V55" s="202">
        <v>4.9400000000000004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-0.08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58.97</v>
      </c>
      <c r="AQ55" s="202">
        <v>0</v>
      </c>
      <c r="AR55" s="202">
        <v>45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175.99</v>
      </c>
      <c r="L56" s="202">
        <v>6.73</v>
      </c>
      <c r="M56" s="202">
        <v>61.33</v>
      </c>
      <c r="N56" s="202">
        <v>50.16</v>
      </c>
      <c r="O56" s="202">
        <v>70.849999999999994</v>
      </c>
      <c r="P56" s="202">
        <v>26.54</v>
      </c>
      <c r="Q56" s="202">
        <v>8.69</v>
      </c>
      <c r="R56" s="202">
        <v>17.91</v>
      </c>
      <c r="S56" s="202">
        <v>11.15</v>
      </c>
      <c r="T56" s="202">
        <v>0</v>
      </c>
      <c r="U56" s="202">
        <v>60.07</v>
      </c>
      <c r="V56" s="202">
        <v>4.9400000000000004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-0.08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58.97</v>
      </c>
      <c r="AQ56" s="202">
        <v>0</v>
      </c>
      <c r="AR56" s="202">
        <v>45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171.18</v>
      </c>
      <c r="L57" s="202">
        <v>6.73</v>
      </c>
      <c r="M57" s="202">
        <v>61.33</v>
      </c>
      <c r="N57" s="202">
        <v>50.16</v>
      </c>
      <c r="O57" s="202">
        <v>70.849999999999994</v>
      </c>
      <c r="P57" s="202">
        <v>26.54</v>
      </c>
      <c r="Q57" s="202">
        <v>8.69</v>
      </c>
      <c r="R57" s="202">
        <v>17.91</v>
      </c>
      <c r="S57" s="202">
        <v>11.15</v>
      </c>
      <c r="T57" s="202">
        <v>0</v>
      </c>
      <c r="U57" s="202">
        <v>60.07</v>
      </c>
      <c r="V57" s="202">
        <v>4.9400000000000004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-0.08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58.97</v>
      </c>
      <c r="AQ57" s="202">
        <v>0</v>
      </c>
      <c r="AR57" s="202">
        <v>45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186.57</v>
      </c>
      <c r="L58" s="202">
        <v>6.73</v>
      </c>
      <c r="M58" s="202">
        <v>61.33</v>
      </c>
      <c r="N58" s="202">
        <v>50.16</v>
      </c>
      <c r="O58" s="202">
        <v>70.849999999999994</v>
      </c>
      <c r="P58" s="202">
        <v>26.54</v>
      </c>
      <c r="Q58" s="202">
        <v>8.69</v>
      </c>
      <c r="R58" s="202">
        <v>17.91</v>
      </c>
      <c r="S58" s="202">
        <v>11.15</v>
      </c>
      <c r="T58" s="202">
        <v>0</v>
      </c>
      <c r="U58" s="202">
        <v>60.07</v>
      </c>
      <c r="V58" s="202">
        <v>4.9400000000000004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-0.08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58.97</v>
      </c>
      <c r="AQ58" s="202">
        <v>0</v>
      </c>
      <c r="AR58" s="202">
        <v>45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187.53</v>
      </c>
      <c r="L59" s="202">
        <v>6.73</v>
      </c>
      <c r="M59" s="202">
        <v>61.33</v>
      </c>
      <c r="N59" s="202">
        <v>50.16</v>
      </c>
      <c r="O59" s="202">
        <v>70.849999999999994</v>
      </c>
      <c r="P59" s="202">
        <v>26.54</v>
      </c>
      <c r="Q59" s="202">
        <v>8.69</v>
      </c>
      <c r="R59" s="202">
        <v>17.91</v>
      </c>
      <c r="S59" s="202">
        <v>11.15</v>
      </c>
      <c r="T59" s="202">
        <v>0</v>
      </c>
      <c r="U59" s="202">
        <v>60.07</v>
      </c>
      <c r="V59" s="202">
        <v>4.9400000000000004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-0.08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58.97</v>
      </c>
      <c r="AQ59" s="202">
        <v>0</v>
      </c>
      <c r="AR59" s="202">
        <v>45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204.84</v>
      </c>
      <c r="L60" s="202">
        <v>6.73</v>
      </c>
      <c r="M60" s="202">
        <v>61.33</v>
      </c>
      <c r="N60" s="202">
        <v>50.16</v>
      </c>
      <c r="O60" s="202">
        <v>70.849999999999994</v>
      </c>
      <c r="P60" s="202">
        <v>26.54</v>
      </c>
      <c r="Q60" s="202">
        <v>8.69</v>
      </c>
      <c r="R60" s="202">
        <v>17.91</v>
      </c>
      <c r="S60" s="202">
        <v>11.15</v>
      </c>
      <c r="T60" s="202">
        <v>0</v>
      </c>
      <c r="U60" s="202">
        <v>60.07</v>
      </c>
      <c r="V60" s="202">
        <v>4.9400000000000004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-0.08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58.97</v>
      </c>
      <c r="AQ60" s="202">
        <v>0</v>
      </c>
      <c r="AR60" s="202">
        <v>45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229.85</v>
      </c>
      <c r="L61" s="202">
        <v>6.73</v>
      </c>
      <c r="M61" s="202">
        <v>61.33</v>
      </c>
      <c r="N61" s="202">
        <v>50.16</v>
      </c>
      <c r="O61" s="202">
        <v>70.849999999999994</v>
      </c>
      <c r="P61" s="202">
        <v>26.54</v>
      </c>
      <c r="Q61" s="202">
        <v>8.69</v>
      </c>
      <c r="R61" s="202">
        <v>17.91</v>
      </c>
      <c r="S61" s="202">
        <v>11.15</v>
      </c>
      <c r="T61" s="202">
        <v>0</v>
      </c>
      <c r="U61" s="202">
        <v>60.07</v>
      </c>
      <c r="V61" s="202">
        <v>4.9400000000000004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-0.08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58.97</v>
      </c>
      <c r="AQ61" s="202">
        <v>0</v>
      </c>
      <c r="AR61" s="202">
        <v>45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251</v>
      </c>
      <c r="L62" s="202">
        <v>6.73</v>
      </c>
      <c r="M62" s="202">
        <v>61.33</v>
      </c>
      <c r="N62" s="202">
        <v>50.16</v>
      </c>
      <c r="O62" s="202">
        <v>70.849999999999994</v>
      </c>
      <c r="P62" s="202">
        <v>26.54</v>
      </c>
      <c r="Q62" s="202">
        <v>8.69</v>
      </c>
      <c r="R62" s="202">
        <v>17.91</v>
      </c>
      <c r="S62" s="202">
        <v>11.15</v>
      </c>
      <c r="T62" s="202">
        <v>0</v>
      </c>
      <c r="U62" s="202">
        <v>60.07</v>
      </c>
      <c r="V62" s="202">
        <v>4.9400000000000004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-0.08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44.24</v>
      </c>
      <c r="AQ62" s="202">
        <v>0</v>
      </c>
      <c r="AR62" s="202">
        <v>45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300.83999999999997</v>
      </c>
      <c r="L63" s="202">
        <v>6.73</v>
      </c>
      <c r="M63" s="202">
        <v>61.33</v>
      </c>
      <c r="N63" s="202">
        <v>50.16</v>
      </c>
      <c r="O63" s="202">
        <v>70.849999999999994</v>
      </c>
      <c r="P63" s="202">
        <v>26.54</v>
      </c>
      <c r="Q63" s="202">
        <v>8.69</v>
      </c>
      <c r="R63" s="202">
        <v>17.91</v>
      </c>
      <c r="S63" s="202">
        <v>11.15</v>
      </c>
      <c r="T63" s="202">
        <v>0</v>
      </c>
      <c r="U63" s="202">
        <v>60.07</v>
      </c>
      <c r="V63" s="202">
        <v>4.9400000000000004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-0.08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44.24</v>
      </c>
      <c r="AQ63" s="202">
        <v>0</v>
      </c>
      <c r="AR63" s="202">
        <v>45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384.68</v>
      </c>
      <c r="L64" s="202">
        <v>6.73</v>
      </c>
      <c r="M64" s="202">
        <v>61.33</v>
      </c>
      <c r="N64" s="202">
        <v>50.16</v>
      </c>
      <c r="O64" s="202">
        <v>70.849999999999994</v>
      </c>
      <c r="P64" s="202">
        <v>26.54</v>
      </c>
      <c r="Q64" s="202">
        <v>8.69</v>
      </c>
      <c r="R64" s="202">
        <v>17.91</v>
      </c>
      <c r="S64" s="202">
        <v>11.15</v>
      </c>
      <c r="T64" s="202">
        <v>0</v>
      </c>
      <c r="U64" s="202">
        <v>60.07</v>
      </c>
      <c r="V64" s="202">
        <v>4.9400000000000004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-0.08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44.24</v>
      </c>
      <c r="AQ64" s="202">
        <v>0</v>
      </c>
      <c r="AR64" s="202">
        <v>45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384.68</v>
      </c>
      <c r="L65" s="202">
        <v>6.73</v>
      </c>
      <c r="M65" s="202">
        <v>61.33</v>
      </c>
      <c r="N65" s="202">
        <v>50.16</v>
      </c>
      <c r="O65" s="202">
        <v>70.849999999999994</v>
      </c>
      <c r="P65" s="202">
        <v>26.54</v>
      </c>
      <c r="Q65" s="202">
        <v>8.69</v>
      </c>
      <c r="R65" s="202">
        <v>17.91</v>
      </c>
      <c r="S65" s="202">
        <v>11.15</v>
      </c>
      <c r="T65" s="202">
        <v>0</v>
      </c>
      <c r="U65" s="202">
        <v>60.07</v>
      </c>
      <c r="V65" s="202">
        <v>4.9400000000000004</v>
      </c>
      <c r="W65" s="202">
        <v>18.309999999999999</v>
      </c>
      <c r="X65" s="202">
        <v>41.76</v>
      </c>
      <c r="Y65" s="202">
        <v>0</v>
      </c>
      <c r="Z65">
        <v>0</v>
      </c>
      <c r="AA65" s="202">
        <v>-0.08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58.97</v>
      </c>
      <c r="AQ65" s="202">
        <v>0</v>
      </c>
      <c r="AR65" s="202">
        <v>45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408.72</v>
      </c>
      <c r="L66" s="202">
        <v>6.73</v>
      </c>
      <c r="M66" s="202">
        <v>61.33</v>
      </c>
      <c r="N66" s="202">
        <v>50.16</v>
      </c>
      <c r="O66" s="202">
        <v>70.849999999999994</v>
      </c>
      <c r="P66" s="202">
        <v>26.54</v>
      </c>
      <c r="Q66" s="202">
        <v>8.69</v>
      </c>
      <c r="R66" s="202">
        <v>17.899999999999999</v>
      </c>
      <c r="S66" s="202">
        <v>11.15</v>
      </c>
      <c r="T66" s="202">
        <v>0</v>
      </c>
      <c r="U66" s="202">
        <v>60.07</v>
      </c>
      <c r="V66" s="202">
        <v>4.9400000000000004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-0.08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58.97</v>
      </c>
      <c r="AQ66" s="202">
        <v>0</v>
      </c>
      <c r="AR66" s="202">
        <v>45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432.77</v>
      </c>
      <c r="L67" s="202">
        <v>6.73</v>
      </c>
      <c r="M67" s="202">
        <v>61.33</v>
      </c>
      <c r="N67" s="202">
        <v>50.16</v>
      </c>
      <c r="O67" s="202">
        <v>70.849999999999994</v>
      </c>
      <c r="P67" s="202">
        <v>26.54</v>
      </c>
      <c r="Q67" s="202">
        <v>8.69</v>
      </c>
      <c r="R67" s="202">
        <v>17.899999999999999</v>
      </c>
      <c r="S67" s="202">
        <v>11.15</v>
      </c>
      <c r="T67" s="202">
        <v>0</v>
      </c>
      <c r="U67" s="202">
        <v>60.07</v>
      </c>
      <c r="V67" s="202">
        <v>4.9400000000000004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-0.08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58.97</v>
      </c>
      <c r="AQ67" s="202">
        <v>0</v>
      </c>
      <c r="AR67" s="202">
        <v>42.96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477.66</v>
      </c>
      <c r="L68" s="202">
        <v>6.73</v>
      </c>
      <c r="M68" s="202">
        <v>61.33</v>
      </c>
      <c r="N68" s="202">
        <v>50.16</v>
      </c>
      <c r="O68" s="202">
        <v>70.849999999999994</v>
      </c>
      <c r="P68" s="202">
        <v>26.54</v>
      </c>
      <c r="Q68" s="202">
        <v>8.69</v>
      </c>
      <c r="R68" s="202">
        <v>17.91</v>
      </c>
      <c r="S68" s="202">
        <v>11.15</v>
      </c>
      <c r="T68" s="202">
        <v>0</v>
      </c>
      <c r="U68" s="202">
        <v>60.07</v>
      </c>
      <c r="V68" s="202">
        <v>4.9400000000000004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-0.08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58.97</v>
      </c>
      <c r="AQ68" s="202">
        <v>0</v>
      </c>
      <c r="AR68" s="202">
        <v>34.909999999999997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490.1</v>
      </c>
      <c r="L69" s="202">
        <v>6.73</v>
      </c>
      <c r="M69" s="202">
        <v>61.33</v>
      </c>
      <c r="N69" s="202">
        <v>50.16</v>
      </c>
      <c r="O69" s="202">
        <v>70.849999999999994</v>
      </c>
      <c r="P69" s="202">
        <v>26.54</v>
      </c>
      <c r="Q69" s="202">
        <v>8.49</v>
      </c>
      <c r="R69" s="202">
        <v>15.7</v>
      </c>
      <c r="S69" s="202">
        <v>10.9</v>
      </c>
      <c r="T69" s="202">
        <v>0</v>
      </c>
      <c r="U69" s="202">
        <v>60.07</v>
      </c>
      <c r="V69" s="202">
        <v>4.9400000000000004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-0.08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58.97</v>
      </c>
      <c r="AQ69" s="202">
        <v>0</v>
      </c>
      <c r="AR69" s="202">
        <v>22.16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490.1</v>
      </c>
      <c r="L70" s="202">
        <v>6.73</v>
      </c>
      <c r="M70" s="202">
        <v>61.33</v>
      </c>
      <c r="N70" s="202">
        <v>50.16</v>
      </c>
      <c r="O70" s="202">
        <v>70.849999999999994</v>
      </c>
      <c r="P70" s="202">
        <v>26.54</v>
      </c>
      <c r="Q70" s="202">
        <v>8.68</v>
      </c>
      <c r="R70" s="202">
        <v>17.91</v>
      </c>
      <c r="S70" s="202">
        <v>11.15</v>
      </c>
      <c r="T70" s="202">
        <v>0</v>
      </c>
      <c r="U70" s="202">
        <v>60.07</v>
      </c>
      <c r="V70" s="202">
        <v>4.9400000000000004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-0.08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58.97</v>
      </c>
      <c r="AQ70" s="202">
        <v>0</v>
      </c>
      <c r="AR70" s="202">
        <v>8.19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490.1</v>
      </c>
      <c r="L71" s="202">
        <v>6.73</v>
      </c>
      <c r="M71" s="202">
        <v>61.33</v>
      </c>
      <c r="N71" s="202">
        <v>50.16</v>
      </c>
      <c r="O71" s="202">
        <v>70.849999999999994</v>
      </c>
      <c r="P71" s="202">
        <v>26.54</v>
      </c>
      <c r="Q71" s="202">
        <v>8.68</v>
      </c>
      <c r="R71" s="202">
        <v>17.91</v>
      </c>
      <c r="S71" s="202">
        <v>11.15</v>
      </c>
      <c r="T71" s="202">
        <v>0</v>
      </c>
      <c r="U71" s="202">
        <v>60.07</v>
      </c>
      <c r="V71" s="202">
        <v>4.9400000000000004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-0.08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58.97</v>
      </c>
      <c r="AQ71" s="202">
        <v>0</v>
      </c>
      <c r="AR71" s="202">
        <v>2.44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481.65</v>
      </c>
      <c r="L72" s="202">
        <v>6.73</v>
      </c>
      <c r="M72" s="202">
        <v>61.33</v>
      </c>
      <c r="N72" s="202">
        <v>50.16</v>
      </c>
      <c r="O72" s="202">
        <v>70.849999999999994</v>
      </c>
      <c r="P72" s="202">
        <v>26.54</v>
      </c>
      <c r="Q72" s="202">
        <v>8.68</v>
      </c>
      <c r="R72" s="202">
        <v>17.91</v>
      </c>
      <c r="S72" s="202">
        <v>11.15</v>
      </c>
      <c r="T72" s="202">
        <v>0</v>
      </c>
      <c r="U72" s="202">
        <v>60.07</v>
      </c>
      <c r="V72" s="202">
        <v>4.9400000000000004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-0.08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58.97</v>
      </c>
      <c r="AQ72" s="202">
        <v>0</v>
      </c>
      <c r="AR72" s="202">
        <v>1.6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490.1</v>
      </c>
      <c r="L73" s="202">
        <v>6.73</v>
      </c>
      <c r="M73" s="202">
        <v>61.33</v>
      </c>
      <c r="N73" s="202">
        <v>50.16</v>
      </c>
      <c r="O73" s="202">
        <v>70.849999999999994</v>
      </c>
      <c r="P73" s="202">
        <v>26.54</v>
      </c>
      <c r="Q73" s="202">
        <v>8.68</v>
      </c>
      <c r="R73" s="202">
        <v>17.91</v>
      </c>
      <c r="S73" s="202">
        <v>11.15</v>
      </c>
      <c r="T73" s="202">
        <v>0</v>
      </c>
      <c r="U73" s="202">
        <v>60.07</v>
      </c>
      <c r="V73" s="202">
        <v>4.9400000000000004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-0.08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58.97</v>
      </c>
      <c r="AQ73" s="202">
        <v>0</v>
      </c>
      <c r="AR73" s="202">
        <v>0.66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490.1</v>
      </c>
      <c r="L74" s="202">
        <v>6.73</v>
      </c>
      <c r="M74" s="202">
        <v>61.33</v>
      </c>
      <c r="N74" s="202">
        <v>50.16</v>
      </c>
      <c r="O74" s="202">
        <v>70.849999999999994</v>
      </c>
      <c r="P74" s="202">
        <v>26.54</v>
      </c>
      <c r="Q74" s="202">
        <v>8.68</v>
      </c>
      <c r="R74" s="202">
        <v>17.91</v>
      </c>
      <c r="S74" s="202">
        <v>11.15</v>
      </c>
      <c r="T74" s="202">
        <v>0</v>
      </c>
      <c r="U74" s="202">
        <v>60.07</v>
      </c>
      <c r="V74" s="202">
        <v>4.9400000000000004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-0.08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58.97</v>
      </c>
      <c r="AQ74" s="202">
        <v>0</v>
      </c>
      <c r="AR74" s="202">
        <v>0.36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463.64</v>
      </c>
      <c r="L75" s="202">
        <v>6.73</v>
      </c>
      <c r="M75" s="202">
        <v>61.33</v>
      </c>
      <c r="N75" s="202">
        <v>50.16</v>
      </c>
      <c r="O75" s="202">
        <v>70.849999999999994</v>
      </c>
      <c r="P75" s="202">
        <v>26.54</v>
      </c>
      <c r="Q75" s="202">
        <v>8.68</v>
      </c>
      <c r="R75" s="202">
        <v>17.91</v>
      </c>
      <c r="S75" s="202">
        <v>11.15</v>
      </c>
      <c r="T75" s="202">
        <v>0</v>
      </c>
      <c r="U75" s="202">
        <v>60.07</v>
      </c>
      <c r="V75" s="202">
        <v>4.9400000000000004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-0.08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58.97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490.1</v>
      </c>
      <c r="L76" s="202">
        <v>5.69</v>
      </c>
      <c r="M76" s="202">
        <v>61.33</v>
      </c>
      <c r="N76" s="202">
        <v>50.16</v>
      </c>
      <c r="O76" s="202">
        <v>70.849999999999994</v>
      </c>
      <c r="P76" s="202">
        <v>26.54</v>
      </c>
      <c r="Q76" s="202">
        <v>8.68</v>
      </c>
      <c r="R76" s="202">
        <v>17.91</v>
      </c>
      <c r="S76" s="202">
        <v>11.15</v>
      </c>
      <c r="T76" s="202">
        <v>0</v>
      </c>
      <c r="U76" s="202">
        <v>60.07</v>
      </c>
      <c r="V76" s="202">
        <v>4.9400000000000004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-0.08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58.97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499.52</v>
      </c>
      <c r="L77" s="202">
        <v>7</v>
      </c>
      <c r="M77" s="202">
        <v>61.33</v>
      </c>
      <c r="N77" s="202">
        <v>50.16</v>
      </c>
      <c r="O77" s="202">
        <v>70.849999999999994</v>
      </c>
      <c r="P77" s="202">
        <v>26.54</v>
      </c>
      <c r="Q77" s="202">
        <v>8.68</v>
      </c>
      <c r="R77" s="202">
        <v>17.91</v>
      </c>
      <c r="S77" s="202">
        <v>11.15</v>
      </c>
      <c r="T77" s="202">
        <v>0</v>
      </c>
      <c r="U77" s="202">
        <v>60.07</v>
      </c>
      <c r="V77" s="202">
        <v>4.9400000000000004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-0.08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58.97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490.1</v>
      </c>
      <c r="L78" s="202">
        <v>6.73</v>
      </c>
      <c r="M78" s="202">
        <v>61.33</v>
      </c>
      <c r="N78" s="202">
        <v>50.16</v>
      </c>
      <c r="O78" s="202">
        <v>70.849999999999994</v>
      </c>
      <c r="P78" s="202">
        <v>26.54</v>
      </c>
      <c r="Q78" s="202">
        <v>8.68</v>
      </c>
      <c r="R78" s="202">
        <v>17.91</v>
      </c>
      <c r="S78" s="202">
        <v>11.15</v>
      </c>
      <c r="T78" s="202">
        <v>0</v>
      </c>
      <c r="U78" s="202">
        <v>60.07</v>
      </c>
      <c r="V78" s="202">
        <v>4.9400000000000004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-0.08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58.97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490.1</v>
      </c>
      <c r="L79" s="202">
        <v>6.73</v>
      </c>
      <c r="M79" s="202">
        <v>61.33</v>
      </c>
      <c r="N79" s="202">
        <v>50.16</v>
      </c>
      <c r="O79" s="202">
        <v>70.849999999999994</v>
      </c>
      <c r="P79" s="202">
        <v>26.54</v>
      </c>
      <c r="Q79" s="202">
        <v>8.68</v>
      </c>
      <c r="R79" s="202">
        <v>17.899999999999999</v>
      </c>
      <c r="S79" s="202">
        <v>11.15</v>
      </c>
      <c r="T79" s="202">
        <v>0</v>
      </c>
      <c r="U79" s="202">
        <v>60.07</v>
      </c>
      <c r="V79" s="202">
        <v>4.9400000000000004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-0.08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58.97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490.1</v>
      </c>
      <c r="L80" s="202">
        <v>6.73</v>
      </c>
      <c r="M80" s="202">
        <v>61.33</v>
      </c>
      <c r="N80" s="202">
        <v>50.16</v>
      </c>
      <c r="O80" s="202">
        <v>70.849999999999994</v>
      </c>
      <c r="P80" s="202">
        <v>26.54</v>
      </c>
      <c r="Q80" s="202">
        <v>8.68</v>
      </c>
      <c r="R80" s="202">
        <v>17.899999999999999</v>
      </c>
      <c r="S80" s="202">
        <v>11.15</v>
      </c>
      <c r="T80" s="202">
        <v>0</v>
      </c>
      <c r="U80" s="202">
        <v>60.07</v>
      </c>
      <c r="V80" s="202">
        <v>4.9400000000000004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-0.08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58.97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490.1</v>
      </c>
      <c r="L81" s="202">
        <v>6.73</v>
      </c>
      <c r="M81" s="202">
        <v>61.33</v>
      </c>
      <c r="N81" s="202">
        <v>50.16</v>
      </c>
      <c r="O81" s="202">
        <v>70.849999999999994</v>
      </c>
      <c r="P81" s="202">
        <v>26.54</v>
      </c>
      <c r="Q81" s="202">
        <v>8.68</v>
      </c>
      <c r="R81" s="202">
        <v>17.899999999999999</v>
      </c>
      <c r="S81" s="202">
        <v>11.15</v>
      </c>
      <c r="T81" s="202">
        <v>0</v>
      </c>
      <c r="U81" s="202">
        <v>60.07</v>
      </c>
      <c r="V81" s="202">
        <v>4.9400000000000004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-0.08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58.97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490.1</v>
      </c>
      <c r="L82" s="202">
        <v>6.73</v>
      </c>
      <c r="M82" s="202">
        <v>61.33</v>
      </c>
      <c r="N82" s="202">
        <v>50.16</v>
      </c>
      <c r="O82" s="202">
        <v>70.849999999999994</v>
      </c>
      <c r="P82" s="202">
        <v>26.54</v>
      </c>
      <c r="Q82" s="202">
        <v>8.68</v>
      </c>
      <c r="R82" s="202">
        <v>17.899999999999999</v>
      </c>
      <c r="S82" s="202">
        <v>11.15</v>
      </c>
      <c r="T82" s="202">
        <v>0</v>
      </c>
      <c r="U82" s="202">
        <v>60.07</v>
      </c>
      <c r="V82" s="202">
        <v>4.9400000000000004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-0.08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58.97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490.1</v>
      </c>
      <c r="L83" s="202">
        <v>6.73</v>
      </c>
      <c r="M83" s="202">
        <v>61.33</v>
      </c>
      <c r="N83" s="202">
        <v>50.16</v>
      </c>
      <c r="O83" s="202">
        <v>70.849999999999994</v>
      </c>
      <c r="P83" s="202">
        <v>26.54</v>
      </c>
      <c r="Q83" s="202">
        <v>8.68</v>
      </c>
      <c r="R83" s="202">
        <v>17.91</v>
      </c>
      <c r="S83" s="202">
        <v>11.15</v>
      </c>
      <c r="T83" s="202">
        <v>0</v>
      </c>
      <c r="U83" s="202">
        <v>58.4</v>
      </c>
      <c r="V83" s="202">
        <v>4.9400000000000004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-0.08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59.35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490.1</v>
      </c>
      <c r="L84" s="202">
        <v>6.73</v>
      </c>
      <c r="M84" s="202">
        <v>61.33</v>
      </c>
      <c r="N84" s="202">
        <v>50.16</v>
      </c>
      <c r="O84" s="202">
        <v>70.849999999999994</v>
      </c>
      <c r="P84" s="202">
        <v>26.54</v>
      </c>
      <c r="Q84" s="202">
        <v>8.68</v>
      </c>
      <c r="R84" s="202">
        <v>17.91</v>
      </c>
      <c r="S84" s="202">
        <v>11.15</v>
      </c>
      <c r="T84" s="202">
        <v>0</v>
      </c>
      <c r="U84" s="202">
        <v>58.4</v>
      </c>
      <c r="V84" s="202">
        <v>4.9400000000000004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-0.08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59.35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490.1</v>
      </c>
      <c r="L85" s="202">
        <v>6.73</v>
      </c>
      <c r="M85" s="202">
        <v>61.33</v>
      </c>
      <c r="N85" s="202">
        <v>50.16</v>
      </c>
      <c r="O85" s="202">
        <v>70.849999999999994</v>
      </c>
      <c r="P85" s="202">
        <v>26.54</v>
      </c>
      <c r="Q85" s="202">
        <v>8.68</v>
      </c>
      <c r="R85" s="202">
        <v>17.91</v>
      </c>
      <c r="S85" s="202">
        <v>11.15</v>
      </c>
      <c r="T85" s="202">
        <v>0</v>
      </c>
      <c r="U85" s="202">
        <v>58.4</v>
      </c>
      <c r="V85" s="202">
        <v>4.9400000000000004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-0.08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58.97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490.1</v>
      </c>
      <c r="L86" s="202">
        <v>6.73</v>
      </c>
      <c r="M86" s="202">
        <v>61.33</v>
      </c>
      <c r="N86" s="202">
        <v>50.16</v>
      </c>
      <c r="O86" s="202">
        <v>70.849999999999994</v>
      </c>
      <c r="P86" s="202">
        <v>26.54</v>
      </c>
      <c r="Q86" s="202">
        <v>8.68</v>
      </c>
      <c r="R86" s="202">
        <v>17.91</v>
      </c>
      <c r="S86" s="202">
        <v>11.15</v>
      </c>
      <c r="T86" s="202">
        <v>0</v>
      </c>
      <c r="U86" s="202">
        <v>58.4</v>
      </c>
      <c r="V86" s="202">
        <v>4.9400000000000004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-0.08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58.97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490.1</v>
      </c>
      <c r="L87" s="202">
        <v>6.73</v>
      </c>
      <c r="M87" s="202">
        <v>61.33</v>
      </c>
      <c r="N87" s="202">
        <v>50.16</v>
      </c>
      <c r="O87" s="202">
        <v>70.849999999999994</v>
      </c>
      <c r="P87" s="202">
        <v>26.54</v>
      </c>
      <c r="Q87" s="202">
        <v>8.68</v>
      </c>
      <c r="R87" s="202">
        <v>18.03</v>
      </c>
      <c r="S87" s="202">
        <v>11.15</v>
      </c>
      <c r="T87" s="202">
        <v>0</v>
      </c>
      <c r="U87" s="202">
        <v>58.4</v>
      </c>
      <c r="V87" s="202">
        <v>4.9400000000000004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-0.08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58.97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490.1</v>
      </c>
      <c r="L88" s="202">
        <v>6.73</v>
      </c>
      <c r="M88" s="202">
        <v>61.33</v>
      </c>
      <c r="N88" s="202">
        <v>50.16</v>
      </c>
      <c r="O88" s="202">
        <v>70.849999999999994</v>
      </c>
      <c r="P88" s="202">
        <v>26.54</v>
      </c>
      <c r="Q88" s="202">
        <v>8.68</v>
      </c>
      <c r="R88" s="202">
        <v>17.899999999999999</v>
      </c>
      <c r="S88" s="202">
        <v>11.15</v>
      </c>
      <c r="T88" s="202">
        <v>0</v>
      </c>
      <c r="U88" s="202">
        <v>58.4</v>
      </c>
      <c r="V88" s="202">
        <v>4.9400000000000004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-0.08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58.97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490.1</v>
      </c>
      <c r="L89" s="202">
        <v>6.73</v>
      </c>
      <c r="M89" s="202">
        <v>61.33</v>
      </c>
      <c r="N89" s="202">
        <v>50.16</v>
      </c>
      <c r="O89" s="202">
        <v>70.849999999999994</v>
      </c>
      <c r="P89" s="202">
        <v>26.54</v>
      </c>
      <c r="Q89" s="202">
        <v>8.68</v>
      </c>
      <c r="R89" s="202">
        <v>17.899999999999999</v>
      </c>
      <c r="S89" s="202">
        <v>11.15</v>
      </c>
      <c r="T89" s="202">
        <v>0</v>
      </c>
      <c r="U89" s="202">
        <v>58.4</v>
      </c>
      <c r="V89" s="202">
        <v>4.9400000000000004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-0.08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58.97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490.1</v>
      </c>
      <c r="L90" s="202">
        <v>6.73</v>
      </c>
      <c r="M90" s="202">
        <v>61.33</v>
      </c>
      <c r="N90" s="202">
        <v>50.16</v>
      </c>
      <c r="O90" s="202">
        <v>70.849999999999994</v>
      </c>
      <c r="P90" s="202">
        <v>25.94</v>
      </c>
      <c r="Q90" s="202">
        <v>8.68</v>
      </c>
      <c r="R90" s="202">
        <v>17.899999999999999</v>
      </c>
      <c r="S90" s="202">
        <v>11.15</v>
      </c>
      <c r="T90" s="202">
        <v>0</v>
      </c>
      <c r="U90" s="202">
        <v>58.4</v>
      </c>
      <c r="V90" s="202">
        <v>4.9400000000000004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-0.08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58.97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490.1</v>
      </c>
      <c r="L91" s="202">
        <v>6.73</v>
      </c>
      <c r="M91" s="202">
        <v>61.33</v>
      </c>
      <c r="N91" s="202">
        <v>50.16</v>
      </c>
      <c r="O91" s="202">
        <v>70.849999999999994</v>
      </c>
      <c r="P91" s="202">
        <v>25.94</v>
      </c>
      <c r="Q91" s="202">
        <v>8.68</v>
      </c>
      <c r="R91" s="202">
        <v>17.899999999999999</v>
      </c>
      <c r="S91" s="202">
        <v>11.15</v>
      </c>
      <c r="T91" s="202">
        <v>0</v>
      </c>
      <c r="U91" s="202">
        <v>58.4</v>
      </c>
      <c r="V91" s="202">
        <v>4.9400000000000004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-0.08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58.97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490.1</v>
      </c>
      <c r="L92" s="202">
        <v>6.73</v>
      </c>
      <c r="M92" s="202">
        <v>61.33</v>
      </c>
      <c r="N92" s="202">
        <v>50.16</v>
      </c>
      <c r="O92" s="202">
        <v>70.849999999999994</v>
      </c>
      <c r="P92" s="202">
        <v>25.37</v>
      </c>
      <c r="Q92" s="202">
        <v>8.68</v>
      </c>
      <c r="R92" s="202">
        <v>17.899999999999999</v>
      </c>
      <c r="S92" s="202">
        <v>11.15</v>
      </c>
      <c r="T92" s="202">
        <v>0</v>
      </c>
      <c r="U92" s="202">
        <v>58.4</v>
      </c>
      <c r="V92" s="202">
        <v>4.9400000000000004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-0.08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58.97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490.1</v>
      </c>
      <c r="L93" s="202">
        <v>6.73</v>
      </c>
      <c r="M93" s="202">
        <v>61.33</v>
      </c>
      <c r="N93" s="202">
        <v>50.16</v>
      </c>
      <c r="O93" s="202">
        <v>70.849999999999994</v>
      </c>
      <c r="P93" s="202">
        <v>25.37</v>
      </c>
      <c r="Q93" s="202">
        <v>8.68</v>
      </c>
      <c r="R93" s="202">
        <v>17.899999999999999</v>
      </c>
      <c r="S93" s="202">
        <v>11.15</v>
      </c>
      <c r="T93" s="202">
        <v>0</v>
      </c>
      <c r="U93" s="202">
        <v>58.4</v>
      </c>
      <c r="V93" s="202">
        <v>4.9400000000000004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-0.08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58.97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490.1</v>
      </c>
      <c r="L94" s="202">
        <v>6.73</v>
      </c>
      <c r="M94" s="202">
        <v>61.33</v>
      </c>
      <c r="N94" s="202">
        <v>50.16</v>
      </c>
      <c r="O94" s="202">
        <v>70.849999999999994</v>
      </c>
      <c r="P94" s="202">
        <v>24.8</v>
      </c>
      <c r="Q94" s="202">
        <v>8.68</v>
      </c>
      <c r="R94" s="202">
        <v>17.899999999999999</v>
      </c>
      <c r="S94" s="202">
        <v>11.15</v>
      </c>
      <c r="T94" s="202">
        <v>0</v>
      </c>
      <c r="U94" s="202">
        <v>58.4</v>
      </c>
      <c r="V94" s="202">
        <v>4.9400000000000004</v>
      </c>
      <c r="W94" s="202">
        <v>19.100000000000001</v>
      </c>
      <c r="X94" s="202">
        <v>41.76</v>
      </c>
      <c r="Y94" s="202">
        <v>0</v>
      </c>
      <c r="Z94">
        <v>0</v>
      </c>
      <c r="AA94" s="202">
        <v>-0.04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58.97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490.1</v>
      </c>
      <c r="L95" s="202">
        <v>6.73</v>
      </c>
      <c r="M95" s="202">
        <v>61.33</v>
      </c>
      <c r="N95" s="202">
        <v>50.16</v>
      </c>
      <c r="O95" s="202">
        <v>70.849999999999994</v>
      </c>
      <c r="P95" s="202">
        <v>23.94</v>
      </c>
      <c r="Q95" s="202">
        <v>8.68</v>
      </c>
      <c r="R95" s="202">
        <v>17.899999999999999</v>
      </c>
      <c r="S95" s="202">
        <v>11.15</v>
      </c>
      <c r="T95" s="202">
        <v>0</v>
      </c>
      <c r="U95" s="202">
        <v>58.4</v>
      </c>
      <c r="V95" s="202">
        <v>4.9400000000000004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-0.04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58.97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461.61</v>
      </c>
      <c r="L96" s="202">
        <v>6.73</v>
      </c>
      <c r="M96" s="202">
        <v>61.33</v>
      </c>
      <c r="N96" s="202">
        <v>50.16</v>
      </c>
      <c r="O96" s="202">
        <v>70.849999999999994</v>
      </c>
      <c r="P96" s="202">
        <v>23.94</v>
      </c>
      <c r="Q96" s="202">
        <v>8.68</v>
      </c>
      <c r="R96" s="202">
        <v>17.899999999999999</v>
      </c>
      <c r="S96" s="202">
        <v>11.15</v>
      </c>
      <c r="T96" s="202">
        <v>0</v>
      </c>
      <c r="U96" s="202">
        <v>58.4</v>
      </c>
      <c r="V96" s="202">
        <v>4.9400000000000004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-0.04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58.97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413.53</v>
      </c>
      <c r="L97" s="202">
        <v>6.73</v>
      </c>
      <c r="M97" s="202">
        <v>61.33</v>
      </c>
      <c r="N97" s="202">
        <v>50.16</v>
      </c>
      <c r="O97" s="202">
        <v>70.849999999999994</v>
      </c>
      <c r="P97" s="202">
        <v>23.94</v>
      </c>
      <c r="Q97" s="202">
        <v>8.68</v>
      </c>
      <c r="R97" s="202">
        <v>17.899999999999999</v>
      </c>
      <c r="S97" s="202">
        <v>11.15</v>
      </c>
      <c r="T97" s="202">
        <v>0</v>
      </c>
      <c r="U97" s="202">
        <v>58.4</v>
      </c>
      <c r="V97" s="202">
        <v>4.9400000000000004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-0.04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58.97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365.45</v>
      </c>
      <c r="L98" s="202">
        <v>6.73</v>
      </c>
      <c r="M98" s="202">
        <v>61.33</v>
      </c>
      <c r="N98" s="202">
        <v>50.16</v>
      </c>
      <c r="O98" s="202">
        <v>70.849999999999994</v>
      </c>
      <c r="P98" s="202">
        <v>23.94</v>
      </c>
      <c r="Q98" s="202">
        <v>8.68</v>
      </c>
      <c r="R98" s="202">
        <v>17.899999999999999</v>
      </c>
      <c r="S98" s="202">
        <v>11.15</v>
      </c>
      <c r="T98" s="202">
        <v>0</v>
      </c>
      <c r="U98" s="202">
        <v>58.4</v>
      </c>
      <c r="V98" s="202">
        <v>4.9400000000000004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-0.04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58.97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8.7380374999999937</v>
      </c>
      <c r="L99">
        <f t="shared" si="0"/>
        <v>0.13989250000000011</v>
      </c>
      <c r="M99">
        <f t="shared" si="0"/>
        <v>1.4405199999999987</v>
      </c>
      <c r="N99">
        <f t="shared" si="0"/>
        <v>1.2038399999999982</v>
      </c>
      <c r="O99">
        <f t="shared" si="0"/>
        <v>1.7004000000000026</v>
      </c>
      <c r="P99">
        <f t="shared" si="0"/>
        <v>0.63277749999999955</v>
      </c>
      <c r="Q99">
        <f t="shared" si="0"/>
        <v>0.18157499999999971</v>
      </c>
      <c r="R99">
        <f t="shared" si="0"/>
        <v>0.32714000000000021</v>
      </c>
      <c r="S99">
        <f t="shared" si="0"/>
        <v>0.23168749999999966</v>
      </c>
      <c r="T99">
        <f t="shared" si="0"/>
        <v>0</v>
      </c>
      <c r="U99">
        <f t="shared" si="0"/>
        <v>1.3325724999999997</v>
      </c>
      <c r="V99">
        <f t="shared" si="0"/>
        <v>0.11865999999999996</v>
      </c>
      <c r="W99">
        <f t="shared" si="0"/>
        <v>0.45830499999999924</v>
      </c>
      <c r="X99">
        <f t="shared" si="0"/>
        <v>1.0020175000000024</v>
      </c>
      <c r="Y99">
        <f t="shared" si="0"/>
        <v>0</v>
      </c>
      <c r="Z99">
        <f t="shared" si="0"/>
        <v>0</v>
      </c>
      <c r="AA99">
        <f t="shared" si="0"/>
        <v>-1.390000000000001E-3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1.4940300000000013</v>
      </c>
      <c r="AQ99">
        <f t="shared" ref="AQ99:AT99" si="1">SUM(AQ3:AQ98)/4000</f>
        <v>0.34543249999999981</v>
      </c>
      <c r="AR99">
        <f t="shared" si="1"/>
        <v>0.40857750000000004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3" sqref="L3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19.23</v>
      </c>
      <c r="L3" s="206">
        <v>76.19</v>
      </c>
      <c r="M3" s="202">
        <v>0</v>
      </c>
      <c r="N3" s="202">
        <v>29</v>
      </c>
      <c r="O3" s="202">
        <v>48.71</v>
      </c>
      <c r="P3" s="202">
        <v>66.58</v>
      </c>
      <c r="Q3" s="202">
        <v>5.22</v>
      </c>
      <c r="R3" s="202">
        <v>5.38</v>
      </c>
      <c r="S3" s="202">
        <v>6.7</v>
      </c>
      <c r="T3" s="202">
        <v>0</v>
      </c>
      <c r="U3" s="202">
        <v>196.59</v>
      </c>
      <c r="V3" s="202">
        <v>2.97</v>
      </c>
      <c r="W3" s="202">
        <v>11.49</v>
      </c>
      <c r="X3" s="202">
        <v>24.31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65.39</v>
      </c>
      <c r="AQ3" s="202">
        <v>22.91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19.23</v>
      </c>
      <c r="L4" s="202">
        <v>20.49</v>
      </c>
      <c r="M4" s="202">
        <v>0</v>
      </c>
      <c r="N4" s="202">
        <v>29</v>
      </c>
      <c r="O4" s="202">
        <v>48.71</v>
      </c>
      <c r="P4" s="202">
        <v>66.58</v>
      </c>
      <c r="Q4" s="202">
        <v>5.0199999999999996</v>
      </c>
      <c r="R4" s="202">
        <v>5.38</v>
      </c>
      <c r="S4" s="202">
        <v>6.44</v>
      </c>
      <c r="T4" s="202">
        <v>0</v>
      </c>
      <c r="U4" s="202">
        <v>209.48</v>
      </c>
      <c r="V4" s="202">
        <v>2.97</v>
      </c>
      <c r="W4" s="202">
        <v>11.05</v>
      </c>
      <c r="X4" s="202">
        <v>24.15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65.39</v>
      </c>
      <c r="AQ4" s="202">
        <v>22.91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55</v>
      </c>
      <c r="L5" s="202">
        <v>21.38</v>
      </c>
      <c r="M5" s="202">
        <v>0</v>
      </c>
      <c r="N5" s="202">
        <v>29</v>
      </c>
      <c r="O5" s="202">
        <v>48.71</v>
      </c>
      <c r="P5" s="202">
        <v>66.58</v>
      </c>
      <c r="Q5" s="202">
        <v>2.91</v>
      </c>
      <c r="R5" s="202">
        <v>3</v>
      </c>
      <c r="S5" s="202">
        <v>3.85</v>
      </c>
      <c r="T5" s="202">
        <v>0</v>
      </c>
      <c r="U5" s="202">
        <v>222.32</v>
      </c>
      <c r="V5" s="202">
        <v>1.92</v>
      </c>
      <c r="W5" s="202">
        <v>11.05</v>
      </c>
      <c r="X5" s="202">
        <v>24.15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63.81</v>
      </c>
      <c r="AQ5" s="202">
        <v>22.91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20.2</v>
      </c>
      <c r="L6" s="202">
        <v>21.38</v>
      </c>
      <c r="M6" s="202">
        <v>0</v>
      </c>
      <c r="N6" s="202">
        <v>29</v>
      </c>
      <c r="O6" s="202">
        <v>48.71</v>
      </c>
      <c r="P6" s="202">
        <v>66.58</v>
      </c>
      <c r="Q6" s="202">
        <v>2.91</v>
      </c>
      <c r="R6" s="202">
        <v>3</v>
      </c>
      <c r="S6" s="202">
        <v>3.85</v>
      </c>
      <c r="T6" s="202">
        <v>0</v>
      </c>
      <c r="U6" s="202">
        <v>230.87</v>
      </c>
      <c r="V6" s="202">
        <v>1.92</v>
      </c>
      <c r="W6" s="202">
        <v>11.05</v>
      </c>
      <c r="X6" s="202">
        <v>24.15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63.81</v>
      </c>
      <c r="AQ6" s="202">
        <v>22.91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20.2</v>
      </c>
      <c r="L7" s="202">
        <v>21.38</v>
      </c>
      <c r="M7" s="202">
        <v>0</v>
      </c>
      <c r="N7" s="202">
        <v>29</v>
      </c>
      <c r="O7" s="202">
        <v>48.71</v>
      </c>
      <c r="P7" s="202">
        <v>66.58</v>
      </c>
      <c r="Q7" s="202">
        <v>2.91</v>
      </c>
      <c r="R7" s="202">
        <v>3</v>
      </c>
      <c r="S7" s="202">
        <v>3.85</v>
      </c>
      <c r="T7" s="202">
        <v>0</v>
      </c>
      <c r="U7" s="202">
        <v>243.68</v>
      </c>
      <c r="V7" s="202">
        <v>1.92</v>
      </c>
      <c r="W7" s="202">
        <v>11.05</v>
      </c>
      <c r="X7" s="202">
        <v>24.15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33.659999999999997</v>
      </c>
      <c r="AQ7" s="202">
        <v>14.58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20.2</v>
      </c>
      <c r="L8" s="202">
        <v>21.38</v>
      </c>
      <c r="M8" s="202">
        <v>0</v>
      </c>
      <c r="N8" s="202">
        <v>29</v>
      </c>
      <c r="O8" s="202">
        <v>48.71</v>
      </c>
      <c r="P8" s="202">
        <v>66.58</v>
      </c>
      <c r="Q8" s="202">
        <v>2.91</v>
      </c>
      <c r="R8" s="202">
        <v>3</v>
      </c>
      <c r="S8" s="202">
        <v>3.85</v>
      </c>
      <c r="T8" s="202">
        <v>0</v>
      </c>
      <c r="U8" s="202">
        <v>252.25</v>
      </c>
      <c r="V8" s="202">
        <v>1.92</v>
      </c>
      <c r="W8" s="202">
        <v>11.05</v>
      </c>
      <c r="X8" s="202">
        <v>24.15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33.659999999999997</v>
      </c>
      <c r="AQ8" s="202">
        <v>14.58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20.2</v>
      </c>
      <c r="L9" s="202">
        <v>21.38</v>
      </c>
      <c r="M9" s="202">
        <v>0</v>
      </c>
      <c r="N9" s="202">
        <v>29</v>
      </c>
      <c r="O9" s="202">
        <v>48.71</v>
      </c>
      <c r="P9" s="202">
        <v>66.58</v>
      </c>
      <c r="Q9" s="202">
        <v>2.91</v>
      </c>
      <c r="R9" s="202">
        <v>3</v>
      </c>
      <c r="S9" s="202">
        <v>3.85</v>
      </c>
      <c r="T9" s="202">
        <v>0</v>
      </c>
      <c r="U9" s="202">
        <v>252.25</v>
      </c>
      <c r="V9" s="202">
        <v>1.92</v>
      </c>
      <c r="W9" s="202">
        <v>11.05</v>
      </c>
      <c r="X9" s="202">
        <v>24.15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33.659999999999997</v>
      </c>
      <c r="AQ9" s="202">
        <v>14.58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20.2</v>
      </c>
      <c r="L10" s="202">
        <v>21.38</v>
      </c>
      <c r="M10" s="202">
        <v>0</v>
      </c>
      <c r="N10" s="202">
        <v>29</v>
      </c>
      <c r="O10" s="202">
        <v>48.71</v>
      </c>
      <c r="P10" s="202">
        <v>66.58</v>
      </c>
      <c r="Q10" s="202">
        <v>2.91</v>
      </c>
      <c r="R10" s="202">
        <v>3</v>
      </c>
      <c r="S10" s="202">
        <v>3.85</v>
      </c>
      <c r="T10" s="202">
        <v>0</v>
      </c>
      <c r="U10" s="202">
        <v>252.25</v>
      </c>
      <c r="V10" s="202">
        <v>1.92</v>
      </c>
      <c r="W10" s="202">
        <v>11.05</v>
      </c>
      <c r="X10" s="202">
        <v>24.15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33.659999999999997</v>
      </c>
      <c r="AQ10" s="202">
        <v>14.58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20.2</v>
      </c>
      <c r="L11" s="202">
        <v>21.38</v>
      </c>
      <c r="M11" s="202">
        <v>0</v>
      </c>
      <c r="N11" s="202">
        <v>29</v>
      </c>
      <c r="O11" s="202">
        <v>48.71</v>
      </c>
      <c r="P11" s="202">
        <v>66.58</v>
      </c>
      <c r="Q11" s="202">
        <v>2.91</v>
      </c>
      <c r="R11" s="202">
        <v>3</v>
      </c>
      <c r="S11" s="202">
        <v>3.85</v>
      </c>
      <c r="T11" s="202">
        <v>0</v>
      </c>
      <c r="U11" s="202">
        <v>252.25</v>
      </c>
      <c r="V11" s="202">
        <v>1.92</v>
      </c>
      <c r="W11" s="202">
        <v>11.05</v>
      </c>
      <c r="X11" s="202">
        <v>24.15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33.659999999999997</v>
      </c>
      <c r="AQ11" s="202">
        <v>14.58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20.2</v>
      </c>
      <c r="L12" s="202">
        <v>21.38</v>
      </c>
      <c r="M12" s="202">
        <v>0</v>
      </c>
      <c r="N12" s="202">
        <v>29</v>
      </c>
      <c r="O12" s="202">
        <v>48.71</v>
      </c>
      <c r="P12" s="202">
        <v>66.58</v>
      </c>
      <c r="Q12" s="202">
        <v>2.91</v>
      </c>
      <c r="R12" s="202">
        <v>3</v>
      </c>
      <c r="S12" s="202">
        <v>3.85</v>
      </c>
      <c r="T12" s="202">
        <v>0</v>
      </c>
      <c r="U12" s="202">
        <v>252.25</v>
      </c>
      <c r="V12" s="202">
        <v>1.92</v>
      </c>
      <c r="W12" s="202">
        <v>11.05</v>
      </c>
      <c r="X12" s="202">
        <v>24.15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33.659999999999997</v>
      </c>
      <c r="AQ12" s="202">
        <v>14.58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20.2</v>
      </c>
      <c r="L13" s="202">
        <v>22.25</v>
      </c>
      <c r="M13" s="202">
        <v>0</v>
      </c>
      <c r="N13" s="202">
        <v>29</v>
      </c>
      <c r="O13" s="202">
        <v>48.71</v>
      </c>
      <c r="P13" s="202">
        <v>66.58</v>
      </c>
      <c r="Q13" s="202">
        <v>2.91</v>
      </c>
      <c r="R13" s="202">
        <v>3</v>
      </c>
      <c r="S13" s="202">
        <v>3.7</v>
      </c>
      <c r="T13" s="202">
        <v>0</v>
      </c>
      <c r="U13" s="202">
        <v>252.25</v>
      </c>
      <c r="V13" s="202">
        <v>1.92</v>
      </c>
      <c r="W13" s="202">
        <v>11.05</v>
      </c>
      <c r="X13" s="202">
        <v>24.15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34.31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20.2</v>
      </c>
      <c r="L14" s="202">
        <v>22.25</v>
      </c>
      <c r="M14" s="202">
        <v>0</v>
      </c>
      <c r="N14" s="202">
        <v>29</v>
      </c>
      <c r="O14" s="202">
        <v>48.71</v>
      </c>
      <c r="P14" s="202">
        <v>66.58</v>
      </c>
      <c r="Q14" s="202">
        <v>2.91</v>
      </c>
      <c r="R14" s="202">
        <v>3</v>
      </c>
      <c r="S14" s="202">
        <v>3.7</v>
      </c>
      <c r="T14" s="202">
        <v>0</v>
      </c>
      <c r="U14" s="202">
        <v>252.25</v>
      </c>
      <c r="V14" s="202">
        <v>1.92</v>
      </c>
      <c r="W14" s="202">
        <v>11.05</v>
      </c>
      <c r="X14" s="202">
        <v>24.15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34.31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20.2</v>
      </c>
      <c r="L15" s="202">
        <v>22.25</v>
      </c>
      <c r="M15" s="202">
        <v>0</v>
      </c>
      <c r="N15" s="202">
        <v>29</v>
      </c>
      <c r="O15" s="202">
        <v>48.71</v>
      </c>
      <c r="P15" s="202">
        <v>66.58</v>
      </c>
      <c r="Q15" s="202">
        <v>2.91</v>
      </c>
      <c r="R15" s="202">
        <v>5</v>
      </c>
      <c r="S15" s="202">
        <v>3.7</v>
      </c>
      <c r="T15" s="202">
        <v>0</v>
      </c>
      <c r="U15" s="202">
        <v>252.25</v>
      </c>
      <c r="V15" s="202">
        <v>1.92</v>
      </c>
      <c r="W15" s="202">
        <v>11.05</v>
      </c>
      <c r="X15" s="202">
        <v>24.15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34.619999999999997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20.2</v>
      </c>
      <c r="L16" s="202">
        <v>22.25</v>
      </c>
      <c r="M16" s="202">
        <v>0</v>
      </c>
      <c r="N16" s="202">
        <v>29</v>
      </c>
      <c r="O16" s="202">
        <v>48.71</v>
      </c>
      <c r="P16" s="202">
        <v>66.58</v>
      </c>
      <c r="Q16" s="202">
        <v>2.91</v>
      </c>
      <c r="R16" s="202">
        <v>5</v>
      </c>
      <c r="S16" s="202">
        <v>3.7</v>
      </c>
      <c r="T16" s="202">
        <v>0</v>
      </c>
      <c r="U16" s="202">
        <v>252.25</v>
      </c>
      <c r="V16" s="202">
        <v>1.92</v>
      </c>
      <c r="W16" s="202">
        <v>11.05</v>
      </c>
      <c r="X16" s="202">
        <v>24.15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34.619999999999997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20.2</v>
      </c>
      <c r="L17" s="202">
        <v>22.26</v>
      </c>
      <c r="M17" s="202">
        <v>0</v>
      </c>
      <c r="N17" s="202">
        <v>29</v>
      </c>
      <c r="O17" s="202">
        <v>48.71</v>
      </c>
      <c r="P17" s="202">
        <v>66.58</v>
      </c>
      <c r="Q17" s="202">
        <v>2.91</v>
      </c>
      <c r="R17" s="202">
        <v>4.84</v>
      </c>
      <c r="S17" s="202">
        <v>3.7</v>
      </c>
      <c r="T17" s="202">
        <v>0</v>
      </c>
      <c r="U17" s="202">
        <v>252.25</v>
      </c>
      <c r="V17" s="202">
        <v>1.92</v>
      </c>
      <c r="W17" s="202">
        <v>11.05</v>
      </c>
      <c r="X17" s="202">
        <v>24.15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34.619999999999997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20.2</v>
      </c>
      <c r="L18" s="202">
        <v>22.26</v>
      </c>
      <c r="M18" s="202">
        <v>0</v>
      </c>
      <c r="N18" s="202">
        <v>29</v>
      </c>
      <c r="O18" s="202">
        <v>48.71</v>
      </c>
      <c r="P18" s="202">
        <v>66.58</v>
      </c>
      <c r="Q18" s="202">
        <v>2.91</v>
      </c>
      <c r="R18" s="202">
        <v>4.84</v>
      </c>
      <c r="S18" s="202">
        <v>3.7</v>
      </c>
      <c r="T18" s="202">
        <v>0</v>
      </c>
      <c r="U18" s="202">
        <v>252.25</v>
      </c>
      <c r="V18" s="202">
        <v>1.92</v>
      </c>
      <c r="W18" s="202">
        <v>11.05</v>
      </c>
      <c r="X18" s="202">
        <v>24.15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34.619999999999997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20.2</v>
      </c>
      <c r="L19" s="202">
        <v>22.26</v>
      </c>
      <c r="M19" s="202">
        <v>0</v>
      </c>
      <c r="N19" s="202">
        <v>29</v>
      </c>
      <c r="O19" s="202">
        <v>48.71</v>
      </c>
      <c r="P19" s="202">
        <v>66.58</v>
      </c>
      <c r="Q19" s="202">
        <v>2.91</v>
      </c>
      <c r="R19" s="202">
        <v>4.84</v>
      </c>
      <c r="S19" s="202">
        <v>3.7</v>
      </c>
      <c r="T19" s="202">
        <v>0</v>
      </c>
      <c r="U19" s="202">
        <v>252.25</v>
      </c>
      <c r="V19" s="202">
        <v>1.92</v>
      </c>
      <c r="W19" s="202">
        <v>11.05</v>
      </c>
      <c r="X19" s="202">
        <v>24.15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26.93</v>
      </c>
      <c r="AQ19" s="202">
        <v>14.58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20.2</v>
      </c>
      <c r="L20" s="202">
        <v>22.26</v>
      </c>
      <c r="M20" s="202">
        <v>0</v>
      </c>
      <c r="N20" s="202">
        <v>29</v>
      </c>
      <c r="O20" s="202">
        <v>48.71</v>
      </c>
      <c r="P20" s="202">
        <v>66.58</v>
      </c>
      <c r="Q20" s="202">
        <v>2.91</v>
      </c>
      <c r="R20" s="202">
        <v>4.84</v>
      </c>
      <c r="S20" s="202">
        <v>3.7</v>
      </c>
      <c r="T20" s="202">
        <v>0</v>
      </c>
      <c r="U20" s="202">
        <v>252.25</v>
      </c>
      <c r="V20" s="202">
        <v>1.92</v>
      </c>
      <c r="W20" s="202">
        <v>11.05</v>
      </c>
      <c r="X20" s="202">
        <v>24.15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26.93</v>
      </c>
      <c r="AQ20" s="202">
        <v>14.58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20.2</v>
      </c>
      <c r="L21" s="202">
        <v>22.26</v>
      </c>
      <c r="M21" s="202">
        <v>0</v>
      </c>
      <c r="N21" s="202">
        <v>29</v>
      </c>
      <c r="O21" s="202">
        <v>48.71</v>
      </c>
      <c r="P21" s="202">
        <v>66.58</v>
      </c>
      <c r="Q21" s="202">
        <v>3</v>
      </c>
      <c r="R21" s="202">
        <v>4.84</v>
      </c>
      <c r="S21" s="202">
        <v>3.7</v>
      </c>
      <c r="T21" s="202">
        <v>0</v>
      </c>
      <c r="U21" s="202">
        <v>252.25</v>
      </c>
      <c r="V21" s="202">
        <v>1.92</v>
      </c>
      <c r="W21" s="202">
        <v>11.05</v>
      </c>
      <c r="X21" s="202">
        <v>24.15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26.93</v>
      </c>
      <c r="AQ21" s="202">
        <v>14.58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20.85</v>
      </c>
      <c r="L22" s="202">
        <v>22.26</v>
      </c>
      <c r="M22" s="202">
        <v>0</v>
      </c>
      <c r="N22" s="202">
        <v>29</v>
      </c>
      <c r="O22" s="202">
        <v>48.71</v>
      </c>
      <c r="P22" s="202">
        <v>66.58</v>
      </c>
      <c r="Q22" s="202">
        <v>3</v>
      </c>
      <c r="R22" s="202">
        <v>4.84</v>
      </c>
      <c r="S22" s="202">
        <v>3.7</v>
      </c>
      <c r="T22" s="202">
        <v>0</v>
      </c>
      <c r="U22" s="202">
        <v>252.25</v>
      </c>
      <c r="V22" s="202">
        <v>1.92</v>
      </c>
      <c r="W22" s="202">
        <v>11.05</v>
      </c>
      <c r="X22" s="202">
        <v>24.15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26.93</v>
      </c>
      <c r="AQ22" s="202">
        <v>14.58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27.56</v>
      </c>
      <c r="L23" s="202">
        <v>22.26</v>
      </c>
      <c r="M23" s="202">
        <v>0</v>
      </c>
      <c r="N23" s="202">
        <v>29</v>
      </c>
      <c r="O23" s="202">
        <v>48.71</v>
      </c>
      <c r="P23" s="202">
        <v>63.93</v>
      </c>
      <c r="Q23" s="202">
        <v>3</v>
      </c>
      <c r="R23" s="202">
        <v>4.84</v>
      </c>
      <c r="S23" s="202">
        <v>3.7</v>
      </c>
      <c r="T23" s="202">
        <v>0</v>
      </c>
      <c r="U23" s="202">
        <v>252.25</v>
      </c>
      <c r="V23" s="202">
        <v>1.92</v>
      </c>
      <c r="W23" s="202">
        <v>11.05</v>
      </c>
      <c r="X23" s="202">
        <v>24.15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26.93</v>
      </c>
      <c r="AQ23" s="202">
        <v>14.58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37.17</v>
      </c>
      <c r="L24" s="202">
        <v>22.26</v>
      </c>
      <c r="M24" s="202">
        <v>0</v>
      </c>
      <c r="N24" s="202">
        <v>29</v>
      </c>
      <c r="O24" s="202">
        <v>48.71</v>
      </c>
      <c r="P24" s="202">
        <v>66.58</v>
      </c>
      <c r="Q24" s="202">
        <v>3</v>
      </c>
      <c r="R24" s="202">
        <v>4.84</v>
      </c>
      <c r="S24" s="202">
        <v>3.7</v>
      </c>
      <c r="T24" s="202">
        <v>0</v>
      </c>
      <c r="U24" s="202">
        <v>252.25</v>
      </c>
      <c r="V24" s="202">
        <v>1.92</v>
      </c>
      <c r="W24" s="202">
        <v>11.05</v>
      </c>
      <c r="X24" s="202">
        <v>24.15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26.93</v>
      </c>
      <c r="AQ24" s="202">
        <v>14.58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56.41</v>
      </c>
      <c r="L25" s="202">
        <v>22.26</v>
      </c>
      <c r="M25" s="202">
        <v>0</v>
      </c>
      <c r="N25" s="202">
        <v>29</v>
      </c>
      <c r="O25" s="202">
        <v>48.71</v>
      </c>
      <c r="P25" s="202">
        <v>66.58</v>
      </c>
      <c r="Q25" s="202">
        <v>3</v>
      </c>
      <c r="R25" s="202">
        <v>4.84</v>
      </c>
      <c r="S25" s="202">
        <v>3.7</v>
      </c>
      <c r="T25" s="202">
        <v>0</v>
      </c>
      <c r="U25" s="202">
        <v>252.25</v>
      </c>
      <c r="V25" s="202">
        <v>1.92</v>
      </c>
      <c r="W25" s="202">
        <v>11.05</v>
      </c>
      <c r="X25" s="202">
        <v>24.15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26.93</v>
      </c>
      <c r="AQ25" s="202">
        <v>14.58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63.74</v>
      </c>
      <c r="L26" s="202">
        <v>22.26</v>
      </c>
      <c r="M26" s="202">
        <v>0</v>
      </c>
      <c r="N26" s="202">
        <v>29</v>
      </c>
      <c r="O26" s="202">
        <v>48.71</v>
      </c>
      <c r="P26" s="202">
        <v>66.58</v>
      </c>
      <c r="Q26" s="202">
        <v>3</v>
      </c>
      <c r="R26" s="202">
        <v>4.84</v>
      </c>
      <c r="S26" s="202">
        <v>3.7</v>
      </c>
      <c r="T26" s="202">
        <v>0</v>
      </c>
      <c r="U26" s="202">
        <v>252.25</v>
      </c>
      <c r="V26" s="202">
        <v>1.92</v>
      </c>
      <c r="W26" s="202">
        <v>11.05</v>
      </c>
      <c r="X26" s="202">
        <v>24.15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26.93</v>
      </c>
      <c r="AQ26" s="202">
        <v>14.58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76.2</v>
      </c>
      <c r="L27" s="202">
        <v>22.26</v>
      </c>
      <c r="M27" s="202">
        <v>0</v>
      </c>
      <c r="N27" s="202">
        <v>29</v>
      </c>
      <c r="O27" s="202">
        <v>48.71</v>
      </c>
      <c r="P27" s="202">
        <v>66.58</v>
      </c>
      <c r="Q27" s="202">
        <v>3</v>
      </c>
      <c r="R27" s="202">
        <v>4.84</v>
      </c>
      <c r="S27" s="202">
        <v>3.7</v>
      </c>
      <c r="T27" s="202">
        <v>0</v>
      </c>
      <c r="U27" s="202">
        <v>260.79000000000002</v>
      </c>
      <c r="V27" s="202">
        <v>1.92</v>
      </c>
      <c r="W27" s="202">
        <v>10.85</v>
      </c>
      <c r="X27" s="202">
        <v>23.48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26.93</v>
      </c>
      <c r="AQ27" s="202">
        <v>14.58</v>
      </c>
      <c r="AR27" s="202">
        <v>0.19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76.2</v>
      </c>
      <c r="L28" s="202">
        <v>22.26</v>
      </c>
      <c r="M28" s="202">
        <v>0</v>
      </c>
      <c r="N28" s="202">
        <v>29</v>
      </c>
      <c r="O28" s="202">
        <v>48.71</v>
      </c>
      <c r="P28" s="202">
        <v>66.58</v>
      </c>
      <c r="Q28" s="202">
        <v>3</v>
      </c>
      <c r="R28" s="202">
        <v>4.84</v>
      </c>
      <c r="S28" s="202">
        <v>3.7</v>
      </c>
      <c r="T28" s="202">
        <v>0</v>
      </c>
      <c r="U28" s="202">
        <v>272.56</v>
      </c>
      <c r="V28" s="202">
        <v>1.92</v>
      </c>
      <c r="W28" s="202">
        <v>11.05</v>
      </c>
      <c r="X28" s="202">
        <v>24.15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26.93</v>
      </c>
      <c r="AQ28" s="202">
        <v>14.58</v>
      </c>
      <c r="AR28" s="202">
        <v>0.35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76.2</v>
      </c>
      <c r="L29" s="202">
        <v>21.38</v>
      </c>
      <c r="M29" s="202">
        <v>0</v>
      </c>
      <c r="N29" s="202">
        <v>29</v>
      </c>
      <c r="O29" s="202">
        <v>48.71</v>
      </c>
      <c r="P29" s="202">
        <v>66.58</v>
      </c>
      <c r="Q29" s="202">
        <v>3</v>
      </c>
      <c r="R29" s="202">
        <v>4.75</v>
      </c>
      <c r="S29" s="202">
        <v>3.6</v>
      </c>
      <c r="T29" s="202">
        <v>0</v>
      </c>
      <c r="U29" s="202">
        <v>281.58</v>
      </c>
      <c r="V29" s="202">
        <v>1.92</v>
      </c>
      <c r="W29" s="202">
        <v>11.05</v>
      </c>
      <c r="X29" s="202">
        <v>24.15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26.93</v>
      </c>
      <c r="AQ29" s="202">
        <v>14.58</v>
      </c>
      <c r="AR29" s="202">
        <v>1.1200000000000001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76.2</v>
      </c>
      <c r="L30" s="202">
        <v>21.38</v>
      </c>
      <c r="M30" s="202">
        <v>0</v>
      </c>
      <c r="N30" s="202">
        <v>29</v>
      </c>
      <c r="O30" s="202">
        <v>48.71</v>
      </c>
      <c r="P30" s="202">
        <v>66.58</v>
      </c>
      <c r="Q30" s="202">
        <v>2.77</v>
      </c>
      <c r="R30" s="202">
        <v>4.75</v>
      </c>
      <c r="S30" s="202">
        <v>3.56</v>
      </c>
      <c r="T30" s="202">
        <v>0</v>
      </c>
      <c r="U30" s="202">
        <v>285.86</v>
      </c>
      <c r="V30" s="202">
        <v>1.92</v>
      </c>
      <c r="W30" s="202">
        <v>11.05</v>
      </c>
      <c r="X30" s="202">
        <v>24.15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26.93</v>
      </c>
      <c r="AQ30" s="202">
        <v>11.54</v>
      </c>
      <c r="AR30" s="202">
        <v>4.1900000000000004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20.72</v>
      </c>
      <c r="L31" s="202">
        <v>21.16</v>
      </c>
      <c r="M31" s="202">
        <v>0</v>
      </c>
      <c r="N31" s="202">
        <v>29</v>
      </c>
      <c r="O31" s="202">
        <v>48.71</v>
      </c>
      <c r="P31" s="202">
        <v>66.58</v>
      </c>
      <c r="Q31" s="202">
        <v>2.54</v>
      </c>
      <c r="R31" s="202">
        <v>3.85</v>
      </c>
      <c r="S31" s="202">
        <v>3.23</v>
      </c>
      <c r="T31" s="202">
        <v>0</v>
      </c>
      <c r="U31" s="202">
        <v>290.13</v>
      </c>
      <c r="V31" s="202">
        <v>1.92</v>
      </c>
      <c r="W31" s="202">
        <v>11.05</v>
      </c>
      <c r="X31" s="202">
        <v>24.15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26.93</v>
      </c>
      <c r="AQ31" s="202">
        <v>11.54</v>
      </c>
      <c r="AR31" s="202">
        <v>10.37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19.940000000000001</v>
      </c>
      <c r="L32" s="202">
        <v>21.16</v>
      </c>
      <c r="M32" s="202">
        <v>0</v>
      </c>
      <c r="N32" s="202">
        <v>29</v>
      </c>
      <c r="O32" s="202">
        <v>48.71</v>
      </c>
      <c r="P32" s="202">
        <v>66.58</v>
      </c>
      <c r="Q32" s="202">
        <v>2.78</v>
      </c>
      <c r="R32" s="202">
        <v>4.63</v>
      </c>
      <c r="S32" s="202">
        <v>3.56</v>
      </c>
      <c r="T32" s="202">
        <v>0</v>
      </c>
      <c r="U32" s="202">
        <v>294.39999999999998</v>
      </c>
      <c r="V32" s="202">
        <v>1.92</v>
      </c>
      <c r="W32" s="202">
        <v>11.05</v>
      </c>
      <c r="X32" s="202">
        <v>24.15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26.93</v>
      </c>
      <c r="AQ32" s="202">
        <v>11.54</v>
      </c>
      <c r="AR32" s="202">
        <v>14.7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20.2</v>
      </c>
      <c r="L33" s="202">
        <v>21.16</v>
      </c>
      <c r="M33" s="202">
        <v>0</v>
      </c>
      <c r="N33" s="202">
        <v>29</v>
      </c>
      <c r="O33" s="202">
        <v>48.71</v>
      </c>
      <c r="P33" s="202">
        <v>66.58</v>
      </c>
      <c r="Q33" s="202">
        <v>2.78</v>
      </c>
      <c r="R33" s="202">
        <v>4.63</v>
      </c>
      <c r="S33" s="202">
        <v>3.56</v>
      </c>
      <c r="T33" s="202">
        <v>0</v>
      </c>
      <c r="U33" s="202">
        <v>298.68</v>
      </c>
      <c r="V33" s="202">
        <v>2.86</v>
      </c>
      <c r="W33" s="202">
        <v>11.05</v>
      </c>
      <c r="X33" s="202">
        <v>24.15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52.75</v>
      </c>
      <c r="AQ33" s="202">
        <v>22.03</v>
      </c>
      <c r="AR33" s="202">
        <v>14.7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20.2</v>
      </c>
      <c r="L34" s="202">
        <v>21.16</v>
      </c>
      <c r="M34" s="202">
        <v>0</v>
      </c>
      <c r="N34" s="202">
        <v>29</v>
      </c>
      <c r="O34" s="202">
        <v>48.71</v>
      </c>
      <c r="P34" s="202">
        <v>66.58</v>
      </c>
      <c r="Q34" s="202">
        <v>2.78</v>
      </c>
      <c r="R34" s="202">
        <v>4.63</v>
      </c>
      <c r="S34" s="202">
        <v>3.56</v>
      </c>
      <c r="T34" s="202">
        <v>0</v>
      </c>
      <c r="U34" s="202">
        <v>302.95</v>
      </c>
      <c r="V34" s="202">
        <v>2.86</v>
      </c>
      <c r="W34" s="202">
        <v>11.05</v>
      </c>
      <c r="X34" s="202">
        <v>24.15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52.75</v>
      </c>
      <c r="AQ34" s="202">
        <v>22.03</v>
      </c>
      <c r="AR34" s="202">
        <v>14.7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20.2</v>
      </c>
      <c r="L35" s="202">
        <v>36.54</v>
      </c>
      <c r="M35" s="202">
        <v>0</v>
      </c>
      <c r="N35" s="202">
        <v>29</v>
      </c>
      <c r="O35" s="202">
        <v>48.71</v>
      </c>
      <c r="P35" s="202">
        <v>66.58</v>
      </c>
      <c r="Q35" s="202">
        <v>2.78</v>
      </c>
      <c r="R35" s="202">
        <v>10.36</v>
      </c>
      <c r="S35" s="202">
        <v>6.44</v>
      </c>
      <c r="T35" s="202">
        <v>0</v>
      </c>
      <c r="U35" s="202">
        <v>307.23</v>
      </c>
      <c r="V35" s="202">
        <v>2.86</v>
      </c>
      <c r="W35" s="202">
        <v>11.05</v>
      </c>
      <c r="X35" s="202">
        <v>24.15</v>
      </c>
      <c r="Y35" s="202">
        <v>0</v>
      </c>
      <c r="Z35">
        <v>0</v>
      </c>
      <c r="AA35" s="202">
        <v>-0.05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52.75</v>
      </c>
      <c r="AQ35" s="202">
        <v>22.03</v>
      </c>
      <c r="AR35" s="202">
        <v>14.7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76.94</v>
      </c>
      <c r="L36" s="202">
        <v>43.28</v>
      </c>
      <c r="M36" s="202">
        <v>0</v>
      </c>
      <c r="N36" s="202">
        <v>29</v>
      </c>
      <c r="O36" s="202">
        <v>48.71</v>
      </c>
      <c r="P36" s="202">
        <v>66.58</v>
      </c>
      <c r="Q36" s="202">
        <v>2.78</v>
      </c>
      <c r="R36" s="202">
        <v>10.36</v>
      </c>
      <c r="S36" s="202">
        <v>6.44</v>
      </c>
      <c r="T36" s="202">
        <v>0</v>
      </c>
      <c r="U36" s="202">
        <v>307.82</v>
      </c>
      <c r="V36" s="202">
        <v>2.86</v>
      </c>
      <c r="W36" s="202">
        <v>11.05</v>
      </c>
      <c r="X36" s="202">
        <v>24.15</v>
      </c>
      <c r="Y36" s="202">
        <v>0</v>
      </c>
      <c r="Z36">
        <v>0</v>
      </c>
      <c r="AA36" s="202">
        <v>-0.05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52.75</v>
      </c>
      <c r="AQ36" s="202">
        <v>22.03</v>
      </c>
      <c r="AR36" s="202">
        <v>15.2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76.94</v>
      </c>
      <c r="L37" s="202">
        <v>43.28</v>
      </c>
      <c r="M37" s="202">
        <v>0</v>
      </c>
      <c r="N37" s="202">
        <v>29</v>
      </c>
      <c r="O37" s="202">
        <v>48.71</v>
      </c>
      <c r="P37" s="202">
        <v>66.58</v>
      </c>
      <c r="Q37" s="202">
        <v>4.91</v>
      </c>
      <c r="R37" s="202">
        <v>10.36</v>
      </c>
      <c r="S37" s="202">
        <v>6.44</v>
      </c>
      <c r="T37" s="202">
        <v>0</v>
      </c>
      <c r="U37" s="202">
        <v>307.82</v>
      </c>
      <c r="V37" s="202">
        <v>2.86</v>
      </c>
      <c r="W37" s="202">
        <v>11.05</v>
      </c>
      <c r="X37" s="202">
        <v>24.15</v>
      </c>
      <c r="Y37" s="202">
        <v>0</v>
      </c>
      <c r="Z37">
        <v>0</v>
      </c>
      <c r="AA37" s="202">
        <v>-0.05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52.75</v>
      </c>
      <c r="AQ37" s="202">
        <v>22.03</v>
      </c>
      <c r="AR37" s="202">
        <v>16.5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76.94</v>
      </c>
      <c r="L38" s="202">
        <v>43.28</v>
      </c>
      <c r="M38" s="202">
        <v>0</v>
      </c>
      <c r="N38" s="202">
        <v>29</v>
      </c>
      <c r="O38" s="202">
        <v>48.71</v>
      </c>
      <c r="P38" s="202">
        <v>66.58</v>
      </c>
      <c r="Q38" s="202">
        <v>5.0199999999999996</v>
      </c>
      <c r="R38" s="202">
        <v>10.36</v>
      </c>
      <c r="S38" s="202">
        <v>6.44</v>
      </c>
      <c r="T38" s="202">
        <v>0</v>
      </c>
      <c r="U38" s="202">
        <v>307.82</v>
      </c>
      <c r="V38" s="202">
        <v>2.86</v>
      </c>
      <c r="W38" s="202">
        <v>11.05</v>
      </c>
      <c r="X38" s="202">
        <v>24.15</v>
      </c>
      <c r="Y38" s="202">
        <v>0</v>
      </c>
      <c r="Z38">
        <v>0</v>
      </c>
      <c r="AA38" s="202">
        <v>-0.05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52.75</v>
      </c>
      <c r="AQ38" s="202">
        <v>22.03</v>
      </c>
      <c r="AR38" s="202">
        <v>16.5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76.94</v>
      </c>
      <c r="L39" s="202">
        <v>43.28</v>
      </c>
      <c r="M39" s="202">
        <v>0</v>
      </c>
      <c r="N39" s="202">
        <v>29</v>
      </c>
      <c r="O39" s="202">
        <v>48.71</v>
      </c>
      <c r="P39" s="202">
        <v>66.58</v>
      </c>
      <c r="Q39" s="202">
        <v>5.0199999999999996</v>
      </c>
      <c r="R39" s="202">
        <v>10.36</v>
      </c>
      <c r="S39" s="202">
        <v>6.44</v>
      </c>
      <c r="T39" s="202">
        <v>0</v>
      </c>
      <c r="U39" s="202">
        <v>307.82</v>
      </c>
      <c r="V39" s="202">
        <v>2.86</v>
      </c>
      <c r="W39" s="202">
        <v>11.05</v>
      </c>
      <c r="X39" s="202">
        <v>24.15</v>
      </c>
      <c r="Y39" s="202">
        <v>0</v>
      </c>
      <c r="Z39">
        <v>0</v>
      </c>
      <c r="AA39" s="202">
        <v>-0.05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52.75</v>
      </c>
      <c r="AQ39" s="202">
        <v>22.03</v>
      </c>
      <c r="AR39" s="202">
        <v>17.5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76.94</v>
      </c>
      <c r="L40" s="202">
        <v>43.28</v>
      </c>
      <c r="M40" s="202">
        <v>0</v>
      </c>
      <c r="N40" s="202">
        <v>29</v>
      </c>
      <c r="O40" s="202">
        <v>48.71</v>
      </c>
      <c r="P40" s="202">
        <v>66.58</v>
      </c>
      <c r="Q40" s="202">
        <v>5.0199999999999996</v>
      </c>
      <c r="R40" s="202">
        <v>10.36</v>
      </c>
      <c r="S40" s="202">
        <v>6.44</v>
      </c>
      <c r="T40" s="202">
        <v>0</v>
      </c>
      <c r="U40" s="202">
        <v>307.82</v>
      </c>
      <c r="V40" s="202">
        <v>2.86</v>
      </c>
      <c r="W40" s="202">
        <v>11.05</v>
      </c>
      <c r="X40" s="202">
        <v>24.15</v>
      </c>
      <c r="Y40" s="202">
        <v>0</v>
      </c>
      <c r="Z40">
        <v>0</v>
      </c>
      <c r="AA40" s="202">
        <v>-0.05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52.75</v>
      </c>
      <c r="AQ40" s="202">
        <v>22.03</v>
      </c>
      <c r="AR40" s="202">
        <v>17.5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76.94</v>
      </c>
      <c r="L41" s="202">
        <v>22.12</v>
      </c>
      <c r="M41" s="202">
        <v>0</v>
      </c>
      <c r="N41" s="202">
        <v>29</v>
      </c>
      <c r="O41" s="202">
        <v>48.71</v>
      </c>
      <c r="P41" s="202">
        <v>66.58</v>
      </c>
      <c r="Q41" s="202">
        <v>2.89</v>
      </c>
      <c r="R41" s="202">
        <v>10.36</v>
      </c>
      <c r="S41" s="202">
        <v>6.44</v>
      </c>
      <c r="T41" s="202">
        <v>0</v>
      </c>
      <c r="U41" s="202">
        <v>307.82</v>
      </c>
      <c r="V41" s="202">
        <v>2.86</v>
      </c>
      <c r="W41" s="202">
        <v>11.05</v>
      </c>
      <c r="X41" s="202">
        <v>24.15</v>
      </c>
      <c r="Y41" s="202">
        <v>0</v>
      </c>
      <c r="Z41">
        <v>0</v>
      </c>
      <c r="AA41" s="202">
        <v>-0.05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52.75</v>
      </c>
      <c r="AQ41" s="202">
        <v>22.03</v>
      </c>
      <c r="AR41" s="202">
        <v>17.5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76.94</v>
      </c>
      <c r="L42" s="202">
        <v>22.12</v>
      </c>
      <c r="M42" s="202">
        <v>0</v>
      </c>
      <c r="N42" s="202">
        <v>29</v>
      </c>
      <c r="O42" s="202">
        <v>48.71</v>
      </c>
      <c r="P42" s="202">
        <v>66.58</v>
      </c>
      <c r="Q42" s="202">
        <v>2.89</v>
      </c>
      <c r="R42" s="202">
        <v>10.36</v>
      </c>
      <c r="S42" s="202">
        <v>6.44</v>
      </c>
      <c r="T42" s="202">
        <v>0</v>
      </c>
      <c r="U42" s="202">
        <v>307.82</v>
      </c>
      <c r="V42" s="202">
        <v>2.86</v>
      </c>
      <c r="W42" s="202">
        <v>11.05</v>
      </c>
      <c r="X42" s="202">
        <v>24.15</v>
      </c>
      <c r="Y42" s="202">
        <v>0</v>
      </c>
      <c r="Z42">
        <v>0</v>
      </c>
      <c r="AA42" s="202">
        <v>-0.05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52.75</v>
      </c>
      <c r="AQ42" s="202">
        <v>22.03</v>
      </c>
      <c r="AR42" s="202">
        <v>17.5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76.94</v>
      </c>
      <c r="L43" s="202">
        <v>22.12</v>
      </c>
      <c r="M43" s="202">
        <v>0</v>
      </c>
      <c r="N43" s="202">
        <v>29</v>
      </c>
      <c r="O43" s="202">
        <v>48.71</v>
      </c>
      <c r="P43" s="202">
        <v>66.58</v>
      </c>
      <c r="Q43" s="202">
        <v>2.89</v>
      </c>
      <c r="R43" s="202">
        <v>10.36</v>
      </c>
      <c r="S43" s="202">
        <v>6.44</v>
      </c>
      <c r="T43" s="202">
        <v>0</v>
      </c>
      <c r="U43" s="202">
        <v>307.82</v>
      </c>
      <c r="V43" s="202">
        <v>2.86</v>
      </c>
      <c r="W43" s="202">
        <v>11.05</v>
      </c>
      <c r="X43" s="202">
        <v>24.15</v>
      </c>
      <c r="Y43" s="202">
        <v>0</v>
      </c>
      <c r="Z43">
        <v>0</v>
      </c>
      <c r="AA43" s="202">
        <v>-0.05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52.75</v>
      </c>
      <c r="AQ43" s="202">
        <v>22.03</v>
      </c>
      <c r="AR43" s="202">
        <v>17.5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76.94</v>
      </c>
      <c r="L44" s="202">
        <v>22.12</v>
      </c>
      <c r="M44" s="202">
        <v>0</v>
      </c>
      <c r="N44" s="202">
        <v>29</v>
      </c>
      <c r="O44" s="202">
        <v>48.71</v>
      </c>
      <c r="P44" s="202">
        <v>66.58</v>
      </c>
      <c r="Q44" s="202">
        <v>2.89</v>
      </c>
      <c r="R44" s="202">
        <v>10.36</v>
      </c>
      <c r="S44" s="202">
        <v>6.44</v>
      </c>
      <c r="T44" s="202">
        <v>0</v>
      </c>
      <c r="U44" s="202">
        <v>307.82</v>
      </c>
      <c r="V44" s="202">
        <v>2.86</v>
      </c>
      <c r="W44" s="202">
        <v>11.05</v>
      </c>
      <c r="X44" s="202">
        <v>24.15</v>
      </c>
      <c r="Y44" s="202">
        <v>0</v>
      </c>
      <c r="Z44">
        <v>0</v>
      </c>
      <c r="AA44" s="202">
        <v>-0.05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52.75</v>
      </c>
      <c r="AQ44" s="202">
        <v>22.03</v>
      </c>
      <c r="AR44" s="202">
        <v>17.5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76.94</v>
      </c>
      <c r="L45" s="202">
        <v>22.12</v>
      </c>
      <c r="M45" s="202">
        <v>0</v>
      </c>
      <c r="N45" s="202">
        <v>29</v>
      </c>
      <c r="O45" s="202">
        <v>48.71</v>
      </c>
      <c r="P45" s="202">
        <v>66.58</v>
      </c>
      <c r="Q45" s="202">
        <v>2.89</v>
      </c>
      <c r="R45" s="202">
        <v>9.51</v>
      </c>
      <c r="S45" s="202">
        <v>6.44</v>
      </c>
      <c r="T45" s="202">
        <v>0</v>
      </c>
      <c r="U45" s="202">
        <v>305.69</v>
      </c>
      <c r="V45" s="202">
        <v>2.86</v>
      </c>
      <c r="W45" s="202">
        <v>11.05</v>
      </c>
      <c r="X45" s="202">
        <v>24.15</v>
      </c>
      <c r="Y45" s="202">
        <v>0</v>
      </c>
      <c r="Z45">
        <v>0</v>
      </c>
      <c r="AA45" s="202">
        <v>-0.05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52.75</v>
      </c>
      <c r="AQ45" s="202">
        <v>22.03</v>
      </c>
      <c r="AR45" s="202">
        <v>17.5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76.94</v>
      </c>
      <c r="L46" s="202">
        <v>22.12</v>
      </c>
      <c r="M46" s="202">
        <v>0</v>
      </c>
      <c r="N46" s="202">
        <v>29</v>
      </c>
      <c r="O46" s="202">
        <v>48.71</v>
      </c>
      <c r="P46" s="202">
        <v>66.58</v>
      </c>
      <c r="Q46" s="202">
        <v>2.89</v>
      </c>
      <c r="R46" s="202">
        <v>10.36</v>
      </c>
      <c r="S46" s="202">
        <v>6.44</v>
      </c>
      <c r="T46" s="202">
        <v>0</v>
      </c>
      <c r="U46" s="202">
        <v>305.69</v>
      </c>
      <c r="V46" s="202">
        <v>2.86</v>
      </c>
      <c r="W46" s="202">
        <v>11.05</v>
      </c>
      <c r="X46" s="202">
        <v>24.15</v>
      </c>
      <c r="Y46" s="202">
        <v>0</v>
      </c>
      <c r="Z46">
        <v>0</v>
      </c>
      <c r="AA46" s="202">
        <v>-0.05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52.75</v>
      </c>
      <c r="AQ46" s="202">
        <v>22.03</v>
      </c>
      <c r="AR46" s="202">
        <v>17.5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20.2</v>
      </c>
      <c r="L47" s="202">
        <v>22.12</v>
      </c>
      <c r="M47" s="202">
        <v>0</v>
      </c>
      <c r="N47" s="202">
        <v>29</v>
      </c>
      <c r="O47" s="202">
        <v>48.71</v>
      </c>
      <c r="P47" s="202">
        <v>66.58</v>
      </c>
      <c r="Q47" s="202">
        <v>2.89</v>
      </c>
      <c r="R47" s="202">
        <v>5.62</v>
      </c>
      <c r="S47" s="202">
        <v>3.75</v>
      </c>
      <c r="T47" s="202">
        <v>0</v>
      </c>
      <c r="U47" s="202">
        <v>305.69</v>
      </c>
      <c r="V47" s="202">
        <v>2.86</v>
      </c>
      <c r="W47" s="202">
        <v>11.05</v>
      </c>
      <c r="X47" s="202">
        <v>24.15</v>
      </c>
      <c r="Y47" s="202">
        <v>0</v>
      </c>
      <c r="Z47">
        <v>0</v>
      </c>
      <c r="AA47" s="202">
        <v>-0.05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52.75</v>
      </c>
      <c r="AQ47" s="202">
        <v>22.03</v>
      </c>
      <c r="AR47" s="202">
        <v>17.5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20.2</v>
      </c>
      <c r="L48" s="202">
        <v>22.12</v>
      </c>
      <c r="M48" s="202">
        <v>0</v>
      </c>
      <c r="N48" s="202">
        <v>29</v>
      </c>
      <c r="O48" s="202">
        <v>48.71</v>
      </c>
      <c r="P48" s="202">
        <v>66.58</v>
      </c>
      <c r="Q48" s="202">
        <v>2.89</v>
      </c>
      <c r="R48" s="202">
        <v>4.63</v>
      </c>
      <c r="S48" s="202">
        <v>3.7</v>
      </c>
      <c r="T48" s="202">
        <v>0</v>
      </c>
      <c r="U48" s="202">
        <v>305.69</v>
      </c>
      <c r="V48" s="202">
        <v>2.86</v>
      </c>
      <c r="W48" s="202">
        <v>11.05</v>
      </c>
      <c r="X48" s="202">
        <v>24.15</v>
      </c>
      <c r="Y48" s="202">
        <v>0</v>
      </c>
      <c r="Z48">
        <v>0</v>
      </c>
      <c r="AA48" s="202">
        <v>-0.05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52.75</v>
      </c>
      <c r="AQ48" s="202">
        <v>22.03</v>
      </c>
      <c r="AR48" s="202">
        <v>20.5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20.2</v>
      </c>
      <c r="L49" s="202">
        <v>22.12</v>
      </c>
      <c r="M49" s="202">
        <v>0</v>
      </c>
      <c r="N49" s="202">
        <v>29</v>
      </c>
      <c r="O49" s="202">
        <v>48.71</v>
      </c>
      <c r="P49" s="202">
        <v>66.58</v>
      </c>
      <c r="Q49" s="202">
        <v>2.89</v>
      </c>
      <c r="R49" s="202">
        <v>4.63</v>
      </c>
      <c r="S49" s="202">
        <v>3.7</v>
      </c>
      <c r="T49" s="202">
        <v>0</v>
      </c>
      <c r="U49" s="202">
        <v>305.69</v>
      </c>
      <c r="V49" s="202">
        <v>2.86</v>
      </c>
      <c r="W49" s="202">
        <v>11.05</v>
      </c>
      <c r="X49" s="202">
        <v>24.15</v>
      </c>
      <c r="Y49" s="202">
        <v>0</v>
      </c>
      <c r="Z49">
        <v>0</v>
      </c>
      <c r="AA49" s="202">
        <v>-0.05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34.1</v>
      </c>
      <c r="AQ49" s="202">
        <v>0</v>
      </c>
      <c r="AR49" s="202">
        <v>20.5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20.2</v>
      </c>
      <c r="L50" s="202">
        <v>22.12</v>
      </c>
      <c r="M50" s="202">
        <v>0</v>
      </c>
      <c r="N50" s="202">
        <v>29</v>
      </c>
      <c r="O50" s="202">
        <v>48.71</v>
      </c>
      <c r="P50" s="202">
        <v>66.58</v>
      </c>
      <c r="Q50" s="202">
        <v>2.89</v>
      </c>
      <c r="R50" s="202">
        <v>4.63</v>
      </c>
      <c r="S50" s="202">
        <v>3.7</v>
      </c>
      <c r="T50" s="202">
        <v>0</v>
      </c>
      <c r="U50" s="202">
        <v>305.69</v>
      </c>
      <c r="V50" s="202">
        <v>2.86</v>
      </c>
      <c r="W50" s="202">
        <v>11.05</v>
      </c>
      <c r="X50" s="202">
        <v>24.15</v>
      </c>
      <c r="Y50" s="202">
        <v>0</v>
      </c>
      <c r="Z50">
        <v>0</v>
      </c>
      <c r="AA50" s="202">
        <v>-0.05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34.1</v>
      </c>
      <c r="AQ50" s="202">
        <v>0</v>
      </c>
      <c r="AR50" s="202">
        <v>20.5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20.2</v>
      </c>
      <c r="L51" s="202">
        <v>22.12</v>
      </c>
      <c r="M51" s="202">
        <v>0</v>
      </c>
      <c r="N51" s="202">
        <v>29</v>
      </c>
      <c r="O51" s="202">
        <v>48.71</v>
      </c>
      <c r="P51" s="202">
        <v>66.58</v>
      </c>
      <c r="Q51" s="202">
        <v>2.89</v>
      </c>
      <c r="R51" s="202">
        <v>4.63</v>
      </c>
      <c r="S51" s="202">
        <v>3.7</v>
      </c>
      <c r="T51" s="202">
        <v>0</v>
      </c>
      <c r="U51" s="202">
        <v>305.69</v>
      </c>
      <c r="V51" s="202">
        <v>2.86</v>
      </c>
      <c r="W51" s="202">
        <v>11.05</v>
      </c>
      <c r="X51" s="202">
        <v>24.15</v>
      </c>
      <c r="Y51" s="202">
        <v>0</v>
      </c>
      <c r="Z51">
        <v>0</v>
      </c>
      <c r="AA51" s="202">
        <v>-0.05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34.1</v>
      </c>
      <c r="AQ51" s="202">
        <v>0</v>
      </c>
      <c r="AR51" s="202">
        <v>20.5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20.2</v>
      </c>
      <c r="L52" s="202">
        <v>22.12</v>
      </c>
      <c r="M52" s="202">
        <v>0</v>
      </c>
      <c r="N52" s="202">
        <v>29</v>
      </c>
      <c r="O52" s="202">
        <v>48.71</v>
      </c>
      <c r="P52" s="202">
        <v>66.58</v>
      </c>
      <c r="Q52" s="202">
        <v>2.89</v>
      </c>
      <c r="R52" s="202">
        <v>4.63</v>
      </c>
      <c r="S52" s="202">
        <v>3.7</v>
      </c>
      <c r="T52" s="202">
        <v>0</v>
      </c>
      <c r="U52" s="202">
        <v>305.69</v>
      </c>
      <c r="V52" s="202">
        <v>2.86</v>
      </c>
      <c r="W52" s="202">
        <v>11.05</v>
      </c>
      <c r="X52" s="202">
        <v>24.15</v>
      </c>
      <c r="Y52" s="202">
        <v>0</v>
      </c>
      <c r="Z52">
        <v>0</v>
      </c>
      <c r="AA52" s="202">
        <v>-0.05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34.1</v>
      </c>
      <c r="AQ52" s="202">
        <v>0</v>
      </c>
      <c r="AR52" s="202">
        <v>20.5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20.2</v>
      </c>
      <c r="L53" s="202">
        <v>22.12</v>
      </c>
      <c r="M53" s="202">
        <v>0</v>
      </c>
      <c r="N53" s="202">
        <v>29</v>
      </c>
      <c r="O53" s="202">
        <v>48.71</v>
      </c>
      <c r="P53" s="202">
        <v>66.58</v>
      </c>
      <c r="Q53" s="202">
        <v>2.89</v>
      </c>
      <c r="R53" s="202">
        <v>4.63</v>
      </c>
      <c r="S53" s="202">
        <v>3.7</v>
      </c>
      <c r="T53" s="202">
        <v>0</v>
      </c>
      <c r="U53" s="202">
        <v>305.69</v>
      </c>
      <c r="V53" s="202">
        <v>2.86</v>
      </c>
      <c r="W53" s="202">
        <v>11.05</v>
      </c>
      <c r="X53" s="202">
        <v>24.15</v>
      </c>
      <c r="Y53" s="202">
        <v>0</v>
      </c>
      <c r="Z53">
        <v>0</v>
      </c>
      <c r="AA53" s="202">
        <v>-0.05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34.1</v>
      </c>
      <c r="AQ53" s="202">
        <v>0</v>
      </c>
      <c r="AR53" s="202">
        <v>20.5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20.2</v>
      </c>
      <c r="L54" s="202">
        <v>22.12</v>
      </c>
      <c r="M54" s="202">
        <v>0</v>
      </c>
      <c r="N54" s="202">
        <v>29</v>
      </c>
      <c r="O54" s="202">
        <v>48.71</v>
      </c>
      <c r="P54" s="202">
        <v>66.58</v>
      </c>
      <c r="Q54" s="202">
        <v>2.89</v>
      </c>
      <c r="R54" s="202">
        <v>4.63</v>
      </c>
      <c r="S54" s="202">
        <v>3.7</v>
      </c>
      <c r="T54" s="202">
        <v>0</v>
      </c>
      <c r="U54" s="202">
        <v>305.69</v>
      </c>
      <c r="V54" s="202">
        <v>2.86</v>
      </c>
      <c r="W54" s="202">
        <v>11.05</v>
      </c>
      <c r="X54" s="202">
        <v>24.15</v>
      </c>
      <c r="Y54" s="202">
        <v>0</v>
      </c>
      <c r="Z54">
        <v>0</v>
      </c>
      <c r="AA54" s="202">
        <v>-0.05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34.1</v>
      </c>
      <c r="AQ54" s="202">
        <v>0</v>
      </c>
      <c r="AR54" s="202">
        <v>20.5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20.2</v>
      </c>
      <c r="L55" s="202">
        <v>22.12</v>
      </c>
      <c r="M55" s="202">
        <v>0</v>
      </c>
      <c r="N55" s="202">
        <v>29</v>
      </c>
      <c r="O55" s="202">
        <v>48.71</v>
      </c>
      <c r="P55" s="202">
        <v>66.58</v>
      </c>
      <c r="Q55" s="202">
        <v>2.89</v>
      </c>
      <c r="R55" s="202">
        <v>4.63</v>
      </c>
      <c r="S55" s="202">
        <v>3.7</v>
      </c>
      <c r="T55" s="202">
        <v>0</v>
      </c>
      <c r="U55" s="202">
        <v>305.69</v>
      </c>
      <c r="V55" s="202">
        <v>2.86</v>
      </c>
      <c r="W55" s="202">
        <v>11.05</v>
      </c>
      <c r="X55" s="202">
        <v>24.15</v>
      </c>
      <c r="Y55" s="202">
        <v>0</v>
      </c>
      <c r="Z55">
        <v>0</v>
      </c>
      <c r="AA55" s="202">
        <v>-0.05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34.1</v>
      </c>
      <c r="AQ55" s="202">
        <v>0</v>
      </c>
      <c r="AR55" s="202">
        <v>20.5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20.2</v>
      </c>
      <c r="L56" s="202">
        <v>22.12</v>
      </c>
      <c r="M56" s="202">
        <v>0</v>
      </c>
      <c r="N56" s="202">
        <v>29</v>
      </c>
      <c r="O56" s="202">
        <v>48.71</v>
      </c>
      <c r="P56" s="202">
        <v>66.58</v>
      </c>
      <c r="Q56" s="202">
        <v>2.89</v>
      </c>
      <c r="R56" s="202">
        <v>4.63</v>
      </c>
      <c r="S56" s="202">
        <v>3.7</v>
      </c>
      <c r="T56" s="202">
        <v>0</v>
      </c>
      <c r="U56" s="202">
        <v>305.69</v>
      </c>
      <c r="V56" s="202">
        <v>2.86</v>
      </c>
      <c r="W56" s="202">
        <v>11.05</v>
      </c>
      <c r="X56" s="202">
        <v>24.15</v>
      </c>
      <c r="Y56" s="202">
        <v>0</v>
      </c>
      <c r="Z56">
        <v>0</v>
      </c>
      <c r="AA56" s="202">
        <v>-0.05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34.1</v>
      </c>
      <c r="AQ56" s="202">
        <v>0</v>
      </c>
      <c r="AR56" s="202">
        <v>20.5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20.2</v>
      </c>
      <c r="L57" s="202">
        <v>22.12</v>
      </c>
      <c r="M57" s="202">
        <v>0</v>
      </c>
      <c r="N57" s="202">
        <v>29</v>
      </c>
      <c r="O57" s="202">
        <v>48.71</v>
      </c>
      <c r="P57" s="202">
        <v>66.58</v>
      </c>
      <c r="Q57" s="202">
        <v>2.89</v>
      </c>
      <c r="R57" s="202">
        <v>4.63</v>
      </c>
      <c r="S57" s="202">
        <v>3.7</v>
      </c>
      <c r="T57" s="202">
        <v>0</v>
      </c>
      <c r="U57" s="202">
        <v>305.69</v>
      </c>
      <c r="V57" s="202">
        <v>2.86</v>
      </c>
      <c r="W57" s="202">
        <v>11.05</v>
      </c>
      <c r="X57" s="202">
        <v>24.15</v>
      </c>
      <c r="Y57" s="202">
        <v>0</v>
      </c>
      <c r="Z57">
        <v>0</v>
      </c>
      <c r="AA57" s="202">
        <v>-0.05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34.1</v>
      </c>
      <c r="AQ57" s="202">
        <v>0</v>
      </c>
      <c r="AR57" s="202">
        <v>20.5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20.2</v>
      </c>
      <c r="L58" s="202">
        <v>22.12</v>
      </c>
      <c r="M58" s="202">
        <v>0</v>
      </c>
      <c r="N58" s="202">
        <v>29</v>
      </c>
      <c r="O58" s="202">
        <v>48.71</v>
      </c>
      <c r="P58" s="202">
        <v>66.58</v>
      </c>
      <c r="Q58" s="202">
        <v>2.89</v>
      </c>
      <c r="R58" s="202">
        <v>4.63</v>
      </c>
      <c r="S58" s="202">
        <v>3.7</v>
      </c>
      <c r="T58" s="202">
        <v>0</v>
      </c>
      <c r="U58" s="202">
        <v>305.69</v>
      </c>
      <c r="V58" s="202">
        <v>2.86</v>
      </c>
      <c r="W58" s="202">
        <v>11.05</v>
      </c>
      <c r="X58" s="202">
        <v>24.15</v>
      </c>
      <c r="Y58" s="202">
        <v>0</v>
      </c>
      <c r="Z58">
        <v>0</v>
      </c>
      <c r="AA58" s="202">
        <v>-0.05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34.1</v>
      </c>
      <c r="AQ58" s="202">
        <v>0</v>
      </c>
      <c r="AR58" s="202">
        <v>20.5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20.2</v>
      </c>
      <c r="L59" s="202">
        <v>22.12</v>
      </c>
      <c r="M59" s="202">
        <v>0</v>
      </c>
      <c r="N59" s="202">
        <v>29</v>
      </c>
      <c r="O59" s="202">
        <v>48.71</v>
      </c>
      <c r="P59" s="202">
        <v>66.58</v>
      </c>
      <c r="Q59" s="202">
        <v>2.89</v>
      </c>
      <c r="R59" s="202">
        <v>4.63</v>
      </c>
      <c r="S59" s="202">
        <v>3.7</v>
      </c>
      <c r="T59" s="202">
        <v>0</v>
      </c>
      <c r="U59" s="202">
        <v>305.69</v>
      </c>
      <c r="V59" s="202">
        <v>2.86</v>
      </c>
      <c r="W59" s="202">
        <v>11.05</v>
      </c>
      <c r="X59" s="202">
        <v>24.15</v>
      </c>
      <c r="Y59" s="202">
        <v>0</v>
      </c>
      <c r="Z59">
        <v>0</v>
      </c>
      <c r="AA59" s="202">
        <v>-0.05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24.04</v>
      </c>
      <c r="AQ59" s="202">
        <v>0</v>
      </c>
      <c r="AR59" s="202">
        <v>20.5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20.2</v>
      </c>
      <c r="L60" s="202">
        <v>22.12</v>
      </c>
      <c r="M60" s="202">
        <v>0</v>
      </c>
      <c r="N60" s="202">
        <v>29</v>
      </c>
      <c r="O60" s="202">
        <v>48.71</v>
      </c>
      <c r="P60" s="202">
        <v>66.58</v>
      </c>
      <c r="Q60" s="202">
        <v>2.89</v>
      </c>
      <c r="R60" s="202">
        <v>4.63</v>
      </c>
      <c r="S60" s="202">
        <v>3.7</v>
      </c>
      <c r="T60" s="202">
        <v>0</v>
      </c>
      <c r="U60" s="202">
        <v>305.69</v>
      </c>
      <c r="V60" s="202">
        <v>2.86</v>
      </c>
      <c r="W60" s="202">
        <v>11.05</v>
      </c>
      <c r="X60" s="202">
        <v>24.15</v>
      </c>
      <c r="Y60" s="202">
        <v>0</v>
      </c>
      <c r="Z60">
        <v>0</v>
      </c>
      <c r="AA60" s="202">
        <v>-0.05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18.27</v>
      </c>
      <c r="AQ60" s="202">
        <v>0</v>
      </c>
      <c r="AR60" s="202">
        <v>20.5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20.2</v>
      </c>
      <c r="L61" s="202">
        <v>22.12</v>
      </c>
      <c r="M61" s="202">
        <v>0</v>
      </c>
      <c r="N61" s="202">
        <v>29</v>
      </c>
      <c r="O61" s="202">
        <v>48.71</v>
      </c>
      <c r="P61" s="202">
        <v>66.58</v>
      </c>
      <c r="Q61" s="202">
        <v>2.89</v>
      </c>
      <c r="R61" s="202">
        <v>4.63</v>
      </c>
      <c r="S61" s="202">
        <v>3.7</v>
      </c>
      <c r="T61" s="202">
        <v>0</v>
      </c>
      <c r="U61" s="202">
        <v>305.69</v>
      </c>
      <c r="V61" s="202">
        <v>2.86</v>
      </c>
      <c r="W61" s="202">
        <v>11.05</v>
      </c>
      <c r="X61" s="202">
        <v>24.15</v>
      </c>
      <c r="Y61" s="202">
        <v>0</v>
      </c>
      <c r="Z61">
        <v>0</v>
      </c>
      <c r="AA61" s="202">
        <v>-0.05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18.27</v>
      </c>
      <c r="AQ61" s="202">
        <v>0</v>
      </c>
      <c r="AR61" s="202">
        <v>20.5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20.2</v>
      </c>
      <c r="L62" s="202">
        <v>22.12</v>
      </c>
      <c r="M62" s="202">
        <v>0</v>
      </c>
      <c r="N62" s="202">
        <v>29</v>
      </c>
      <c r="O62" s="202">
        <v>48.71</v>
      </c>
      <c r="P62" s="202">
        <v>66.58</v>
      </c>
      <c r="Q62" s="202">
        <v>2.89</v>
      </c>
      <c r="R62" s="202">
        <v>4.63</v>
      </c>
      <c r="S62" s="202">
        <v>3.7</v>
      </c>
      <c r="T62" s="202">
        <v>0</v>
      </c>
      <c r="U62" s="202">
        <v>305.69</v>
      </c>
      <c r="V62" s="202">
        <v>2.86</v>
      </c>
      <c r="W62" s="202">
        <v>11.05</v>
      </c>
      <c r="X62" s="202">
        <v>24.15</v>
      </c>
      <c r="Y62" s="202">
        <v>0</v>
      </c>
      <c r="Z62">
        <v>0</v>
      </c>
      <c r="AA62" s="202">
        <v>-0.05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18.27</v>
      </c>
      <c r="AQ62" s="202">
        <v>0</v>
      </c>
      <c r="AR62" s="202">
        <v>20.5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19.739999999999998</v>
      </c>
      <c r="L63" s="202">
        <v>22.12</v>
      </c>
      <c r="M63" s="202">
        <v>0</v>
      </c>
      <c r="N63" s="202">
        <v>29</v>
      </c>
      <c r="O63" s="202">
        <v>48.71</v>
      </c>
      <c r="P63" s="202">
        <v>66.58</v>
      </c>
      <c r="Q63" s="202">
        <v>2.89</v>
      </c>
      <c r="R63" s="202">
        <v>4.63</v>
      </c>
      <c r="S63" s="202">
        <v>3.7</v>
      </c>
      <c r="T63" s="202">
        <v>0</v>
      </c>
      <c r="U63" s="202">
        <v>305.69</v>
      </c>
      <c r="V63" s="202">
        <v>2.86</v>
      </c>
      <c r="W63" s="202">
        <v>11.05</v>
      </c>
      <c r="X63" s="202">
        <v>24.15</v>
      </c>
      <c r="Y63" s="202">
        <v>0</v>
      </c>
      <c r="Z63">
        <v>0</v>
      </c>
      <c r="AA63" s="202">
        <v>-0.05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18.27</v>
      </c>
      <c r="AQ63" s="202">
        <v>0</v>
      </c>
      <c r="AR63" s="202">
        <v>20.5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20.2</v>
      </c>
      <c r="L64" s="202">
        <v>22.12</v>
      </c>
      <c r="M64" s="202">
        <v>0</v>
      </c>
      <c r="N64" s="202">
        <v>29</v>
      </c>
      <c r="O64" s="202">
        <v>48.71</v>
      </c>
      <c r="P64" s="202">
        <v>66.58</v>
      </c>
      <c r="Q64" s="202">
        <v>2.89</v>
      </c>
      <c r="R64" s="202">
        <v>4.63</v>
      </c>
      <c r="S64" s="202">
        <v>3.7</v>
      </c>
      <c r="T64" s="202">
        <v>0</v>
      </c>
      <c r="U64" s="202">
        <v>305.69</v>
      </c>
      <c r="V64" s="202">
        <v>2.86</v>
      </c>
      <c r="W64" s="202">
        <v>11.05</v>
      </c>
      <c r="X64" s="202">
        <v>24.15</v>
      </c>
      <c r="Y64" s="202">
        <v>0</v>
      </c>
      <c r="Z64">
        <v>0</v>
      </c>
      <c r="AA64" s="202">
        <v>-0.05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18.27</v>
      </c>
      <c r="AQ64" s="202">
        <v>0</v>
      </c>
      <c r="AR64" s="202">
        <v>20.5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20.2</v>
      </c>
      <c r="L65" s="202">
        <v>22.12</v>
      </c>
      <c r="M65" s="202">
        <v>0</v>
      </c>
      <c r="N65" s="202">
        <v>29</v>
      </c>
      <c r="O65" s="202">
        <v>48.71</v>
      </c>
      <c r="P65" s="202">
        <v>66.58</v>
      </c>
      <c r="Q65" s="202">
        <v>2.89</v>
      </c>
      <c r="R65" s="202">
        <v>4.63</v>
      </c>
      <c r="S65" s="202">
        <v>3.7</v>
      </c>
      <c r="T65" s="202">
        <v>0</v>
      </c>
      <c r="U65" s="202">
        <v>305.69</v>
      </c>
      <c r="V65" s="202">
        <v>2.86</v>
      </c>
      <c r="W65" s="202">
        <v>10.59</v>
      </c>
      <c r="X65" s="202">
        <v>24.15</v>
      </c>
      <c r="Y65" s="202">
        <v>0</v>
      </c>
      <c r="Z65">
        <v>0</v>
      </c>
      <c r="AA65" s="202">
        <v>-0.05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18.27</v>
      </c>
      <c r="AQ65" s="202">
        <v>0</v>
      </c>
      <c r="AR65" s="202">
        <v>20.5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20.2</v>
      </c>
      <c r="L66" s="202">
        <v>22.12</v>
      </c>
      <c r="M66" s="202">
        <v>0</v>
      </c>
      <c r="N66" s="202">
        <v>29</v>
      </c>
      <c r="O66" s="202">
        <v>48.71</v>
      </c>
      <c r="P66" s="202">
        <v>66.58</v>
      </c>
      <c r="Q66" s="202">
        <v>2.89</v>
      </c>
      <c r="R66" s="202">
        <v>4.63</v>
      </c>
      <c r="S66" s="202">
        <v>3.7</v>
      </c>
      <c r="T66" s="202">
        <v>0</v>
      </c>
      <c r="U66" s="202">
        <v>305.69</v>
      </c>
      <c r="V66" s="202">
        <v>2.86</v>
      </c>
      <c r="W66" s="202">
        <v>11.05</v>
      </c>
      <c r="X66" s="202">
        <v>24.15</v>
      </c>
      <c r="Y66" s="202">
        <v>0</v>
      </c>
      <c r="Z66">
        <v>0</v>
      </c>
      <c r="AA66" s="202">
        <v>-0.05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18.27</v>
      </c>
      <c r="AQ66" s="202">
        <v>0</v>
      </c>
      <c r="AR66" s="202">
        <v>20.5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33.659999999999997</v>
      </c>
      <c r="L67" s="202">
        <v>22.12</v>
      </c>
      <c r="M67" s="202">
        <v>0</v>
      </c>
      <c r="N67" s="202">
        <v>29</v>
      </c>
      <c r="O67" s="202">
        <v>48.71</v>
      </c>
      <c r="P67" s="202">
        <v>66.58</v>
      </c>
      <c r="Q67" s="202">
        <v>2.89</v>
      </c>
      <c r="R67" s="202">
        <v>4.63</v>
      </c>
      <c r="S67" s="202">
        <v>3.7</v>
      </c>
      <c r="T67" s="202">
        <v>0</v>
      </c>
      <c r="U67" s="202">
        <v>305.69</v>
      </c>
      <c r="V67" s="202">
        <v>2.86</v>
      </c>
      <c r="W67" s="202">
        <v>11.05</v>
      </c>
      <c r="X67" s="202">
        <v>24.15</v>
      </c>
      <c r="Y67" s="202">
        <v>0</v>
      </c>
      <c r="Z67">
        <v>0</v>
      </c>
      <c r="AA67" s="202">
        <v>-0.05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18.27</v>
      </c>
      <c r="AQ67" s="202">
        <v>0</v>
      </c>
      <c r="AR67" s="202">
        <v>20.14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70.3</v>
      </c>
      <c r="L68" s="202">
        <v>22.12</v>
      </c>
      <c r="M68" s="202">
        <v>0</v>
      </c>
      <c r="N68" s="202">
        <v>29</v>
      </c>
      <c r="O68" s="202">
        <v>48.71</v>
      </c>
      <c r="P68" s="202">
        <v>66.58</v>
      </c>
      <c r="Q68" s="202">
        <v>2.89</v>
      </c>
      <c r="R68" s="202">
        <v>4.63</v>
      </c>
      <c r="S68" s="202">
        <v>3.7</v>
      </c>
      <c r="T68" s="202">
        <v>0</v>
      </c>
      <c r="U68" s="202">
        <v>305.69</v>
      </c>
      <c r="V68" s="202">
        <v>2.86</v>
      </c>
      <c r="W68" s="202">
        <v>11.05</v>
      </c>
      <c r="X68" s="202">
        <v>24.15</v>
      </c>
      <c r="Y68" s="202">
        <v>0</v>
      </c>
      <c r="Z68">
        <v>0</v>
      </c>
      <c r="AA68" s="202">
        <v>-0.05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18.27</v>
      </c>
      <c r="AQ68" s="202">
        <v>0</v>
      </c>
      <c r="AR68" s="202">
        <v>19.04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52.89</v>
      </c>
      <c r="L69" s="202">
        <v>43.28</v>
      </c>
      <c r="M69" s="202">
        <v>0</v>
      </c>
      <c r="N69" s="202">
        <v>29</v>
      </c>
      <c r="O69" s="202">
        <v>48.71</v>
      </c>
      <c r="P69" s="202">
        <v>66.58</v>
      </c>
      <c r="Q69" s="202">
        <v>4.91</v>
      </c>
      <c r="R69" s="202">
        <v>8.73</v>
      </c>
      <c r="S69" s="202">
        <v>6.3</v>
      </c>
      <c r="T69" s="202">
        <v>0</v>
      </c>
      <c r="U69" s="202">
        <v>305.69</v>
      </c>
      <c r="V69" s="202">
        <v>2.86</v>
      </c>
      <c r="W69" s="202">
        <v>11.05</v>
      </c>
      <c r="X69" s="202">
        <v>24.15</v>
      </c>
      <c r="Y69" s="202">
        <v>0</v>
      </c>
      <c r="Z69">
        <v>0</v>
      </c>
      <c r="AA69" s="202">
        <v>-0.05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34.1</v>
      </c>
      <c r="AQ69" s="202">
        <v>0</v>
      </c>
      <c r="AR69" s="202">
        <v>12.27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43.28</v>
      </c>
      <c r="L70" s="202">
        <v>43.28</v>
      </c>
      <c r="M70" s="202">
        <v>0</v>
      </c>
      <c r="N70" s="202">
        <v>29</v>
      </c>
      <c r="O70" s="202">
        <v>48.71</v>
      </c>
      <c r="P70" s="202">
        <v>66.58</v>
      </c>
      <c r="Q70" s="202">
        <v>5.0199999999999996</v>
      </c>
      <c r="R70" s="202">
        <v>9.9600000000000009</v>
      </c>
      <c r="S70" s="202">
        <v>6.44</v>
      </c>
      <c r="T70" s="202">
        <v>0</v>
      </c>
      <c r="U70" s="202">
        <v>305.69</v>
      </c>
      <c r="V70" s="202">
        <v>2.86</v>
      </c>
      <c r="W70" s="202">
        <v>11.05</v>
      </c>
      <c r="X70" s="202">
        <v>24.15</v>
      </c>
      <c r="Y70" s="202">
        <v>0</v>
      </c>
      <c r="Z70">
        <v>0</v>
      </c>
      <c r="AA70" s="202">
        <v>-0.05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34.1</v>
      </c>
      <c r="AQ70" s="202">
        <v>0</v>
      </c>
      <c r="AR70" s="202">
        <v>4.54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52.89</v>
      </c>
      <c r="L71" s="202">
        <v>43.28</v>
      </c>
      <c r="M71" s="202">
        <v>0</v>
      </c>
      <c r="N71" s="202">
        <v>29</v>
      </c>
      <c r="O71" s="202">
        <v>48.71</v>
      </c>
      <c r="P71" s="202">
        <v>66.58</v>
      </c>
      <c r="Q71" s="202">
        <v>5.0199999999999996</v>
      </c>
      <c r="R71" s="202">
        <v>9.9600000000000009</v>
      </c>
      <c r="S71" s="202">
        <v>6.44</v>
      </c>
      <c r="T71" s="202">
        <v>0</v>
      </c>
      <c r="U71" s="202">
        <v>305.69</v>
      </c>
      <c r="V71" s="202">
        <v>2.86</v>
      </c>
      <c r="W71" s="202">
        <v>11.05</v>
      </c>
      <c r="X71" s="202">
        <v>24.15</v>
      </c>
      <c r="Y71" s="202">
        <v>0</v>
      </c>
      <c r="Z71">
        <v>0</v>
      </c>
      <c r="AA71" s="202">
        <v>-0.05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34.1</v>
      </c>
      <c r="AQ71" s="202">
        <v>0</v>
      </c>
      <c r="AR71" s="202">
        <v>1.35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61.43</v>
      </c>
      <c r="L72" s="202">
        <v>43.28</v>
      </c>
      <c r="M72" s="202">
        <v>0</v>
      </c>
      <c r="N72" s="202">
        <v>29</v>
      </c>
      <c r="O72" s="202">
        <v>48.71</v>
      </c>
      <c r="P72" s="202">
        <v>66.58</v>
      </c>
      <c r="Q72" s="202">
        <v>5.0199999999999996</v>
      </c>
      <c r="R72" s="202">
        <v>9.9600000000000009</v>
      </c>
      <c r="S72" s="202">
        <v>6.44</v>
      </c>
      <c r="T72" s="202">
        <v>0</v>
      </c>
      <c r="U72" s="202">
        <v>305.69</v>
      </c>
      <c r="V72" s="202">
        <v>2.86</v>
      </c>
      <c r="W72" s="202">
        <v>11.05</v>
      </c>
      <c r="X72" s="202">
        <v>24.15</v>
      </c>
      <c r="Y72" s="202">
        <v>0</v>
      </c>
      <c r="Z72">
        <v>0</v>
      </c>
      <c r="AA72" s="202">
        <v>-0.05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34.1</v>
      </c>
      <c r="AQ72" s="202">
        <v>0</v>
      </c>
      <c r="AR72" s="202">
        <v>0.88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81.739999999999995</v>
      </c>
      <c r="L73" s="202">
        <v>43.28</v>
      </c>
      <c r="M73" s="202">
        <v>0</v>
      </c>
      <c r="N73" s="202">
        <v>29</v>
      </c>
      <c r="O73" s="202">
        <v>48.71</v>
      </c>
      <c r="P73" s="202">
        <v>66.58</v>
      </c>
      <c r="Q73" s="202">
        <v>5.0199999999999996</v>
      </c>
      <c r="R73" s="202">
        <v>9.9600000000000009</v>
      </c>
      <c r="S73" s="202">
        <v>6.44</v>
      </c>
      <c r="T73" s="202">
        <v>0</v>
      </c>
      <c r="U73" s="202">
        <v>305.69</v>
      </c>
      <c r="V73" s="202">
        <v>2.86</v>
      </c>
      <c r="W73" s="202">
        <v>11.05</v>
      </c>
      <c r="X73" s="202">
        <v>24.15</v>
      </c>
      <c r="Y73" s="202">
        <v>0</v>
      </c>
      <c r="Z73">
        <v>0</v>
      </c>
      <c r="AA73" s="202">
        <v>-0.05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34.1</v>
      </c>
      <c r="AQ73" s="202">
        <v>0</v>
      </c>
      <c r="AR73" s="202">
        <v>0.36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81.739999999999995</v>
      </c>
      <c r="L74" s="202">
        <v>43.28</v>
      </c>
      <c r="M74" s="202">
        <v>0</v>
      </c>
      <c r="N74" s="202">
        <v>29</v>
      </c>
      <c r="O74" s="202">
        <v>48.71</v>
      </c>
      <c r="P74" s="202">
        <v>66.58</v>
      </c>
      <c r="Q74" s="202">
        <v>5.0199999999999996</v>
      </c>
      <c r="R74" s="202">
        <v>9.9600000000000009</v>
      </c>
      <c r="S74" s="202">
        <v>6.44</v>
      </c>
      <c r="T74" s="202">
        <v>0</v>
      </c>
      <c r="U74" s="202">
        <v>305.69</v>
      </c>
      <c r="V74" s="202">
        <v>2.86</v>
      </c>
      <c r="W74" s="202">
        <v>11.05</v>
      </c>
      <c r="X74" s="202">
        <v>24.15</v>
      </c>
      <c r="Y74" s="202">
        <v>0</v>
      </c>
      <c r="Z74">
        <v>0</v>
      </c>
      <c r="AA74" s="202">
        <v>-0.05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34.1</v>
      </c>
      <c r="AQ74" s="202">
        <v>0</v>
      </c>
      <c r="AR74" s="202">
        <v>0.2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149.35</v>
      </c>
      <c r="L75" s="202">
        <v>43.28</v>
      </c>
      <c r="M75" s="202">
        <v>0</v>
      </c>
      <c r="N75" s="202">
        <v>29</v>
      </c>
      <c r="O75" s="202">
        <v>48.71</v>
      </c>
      <c r="P75" s="202">
        <v>66.58</v>
      </c>
      <c r="Q75" s="202">
        <v>5.0199999999999996</v>
      </c>
      <c r="R75" s="202">
        <v>9.9600000000000009</v>
      </c>
      <c r="S75" s="202">
        <v>6.44</v>
      </c>
      <c r="T75" s="202">
        <v>0</v>
      </c>
      <c r="U75" s="202">
        <v>305.69</v>
      </c>
      <c r="V75" s="202">
        <v>2.86</v>
      </c>
      <c r="W75" s="202">
        <v>11.05</v>
      </c>
      <c r="X75" s="202">
        <v>24.15</v>
      </c>
      <c r="Y75" s="202">
        <v>0</v>
      </c>
      <c r="Z75">
        <v>0</v>
      </c>
      <c r="AA75" s="202">
        <v>-0.05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34.1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157.87</v>
      </c>
      <c r="L76" s="202">
        <v>36.57</v>
      </c>
      <c r="M76" s="202">
        <v>0</v>
      </c>
      <c r="N76" s="202">
        <v>29</v>
      </c>
      <c r="O76" s="202">
        <v>48.71</v>
      </c>
      <c r="P76" s="202">
        <v>66.58</v>
      </c>
      <c r="Q76" s="202">
        <v>5.0199999999999996</v>
      </c>
      <c r="R76" s="202">
        <v>9.9600000000000009</v>
      </c>
      <c r="S76" s="202">
        <v>6.44</v>
      </c>
      <c r="T76" s="202">
        <v>0</v>
      </c>
      <c r="U76" s="202">
        <v>305.69</v>
      </c>
      <c r="V76" s="202">
        <v>2.86</v>
      </c>
      <c r="W76" s="202">
        <v>11.05</v>
      </c>
      <c r="X76" s="202">
        <v>24.15</v>
      </c>
      <c r="Y76" s="202">
        <v>0</v>
      </c>
      <c r="Z76">
        <v>0</v>
      </c>
      <c r="AA76" s="202">
        <v>-0.05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34.1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142.13</v>
      </c>
      <c r="L77" s="202">
        <v>45</v>
      </c>
      <c r="M77" s="202">
        <v>0</v>
      </c>
      <c r="N77" s="202">
        <v>29</v>
      </c>
      <c r="O77" s="202">
        <v>48.71</v>
      </c>
      <c r="P77" s="202">
        <v>66.58</v>
      </c>
      <c r="Q77" s="202">
        <v>5.0199999999999996</v>
      </c>
      <c r="R77" s="202">
        <v>9.9600000000000009</v>
      </c>
      <c r="S77" s="202">
        <v>6.44</v>
      </c>
      <c r="T77" s="202">
        <v>0</v>
      </c>
      <c r="U77" s="202">
        <v>305.69</v>
      </c>
      <c r="V77" s="202">
        <v>2.86</v>
      </c>
      <c r="W77" s="202">
        <v>11.05</v>
      </c>
      <c r="X77" s="202">
        <v>24.15</v>
      </c>
      <c r="Y77" s="202">
        <v>0</v>
      </c>
      <c r="Z77">
        <v>0</v>
      </c>
      <c r="AA77" s="202">
        <v>-0.05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34.1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139.44999999999999</v>
      </c>
      <c r="L78" s="202">
        <v>43.28</v>
      </c>
      <c r="M78" s="202">
        <v>0</v>
      </c>
      <c r="N78" s="202">
        <v>29</v>
      </c>
      <c r="O78" s="202">
        <v>48.71</v>
      </c>
      <c r="P78" s="202">
        <v>66.58</v>
      </c>
      <c r="Q78" s="202">
        <v>5.0199999999999996</v>
      </c>
      <c r="R78" s="202">
        <v>9.9600000000000009</v>
      </c>
      <c r="S78" s="202">
        <v>6.44</v>
      </c>
      <c r="T78" s="202">
        <v>0</v>
      </c>
      <c r="U78" s="202">
        <v>305.69</v>
      </c>
      <c r="V78" s="202">
        <v>2.86</v>
      </c>
      <c r="W78" s="202">
        <v>11.05</v>
      </c>
      <c r="X78" s="202">
        <v>24.15</v>
      </c>
      <c r="Y78" s="202">
        <v>0</v>
      </c>
      <c r="Z78">
        <v>0</v>
      </c>
      <c r="AA78" s="202">
        <v>-0.05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34.1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139.44999999999999</v>
      </c>
      <c r="L79" s="202">
        <v>43.28</v>
      </c>
      <c r="M79" s="202">
        <v>0</v>
      </c>
      <c r="N79" s="202">
        <v>29</v>
      </c>
      <c r="O79" s="202">
        <v>48.71</v>
      </c>
      <c r="P79" s="202">
        <v>66.58</v>
      </c>
      <c r="Q79" s="202">
        <v>5.0199999999999996</v>
      </c>
      <c r="R79" s="202">
        <v>9.9600000000000009</v>
      </c>
      <c r="S79" s="202">
        <v>6.44</v>
      </c>
      <c r="T79" s="202">
        <v>0</v>
      </c>
      <c r="U79" s="202">
        <v>305.69</v>
      </c>
      <c r="V79" s="202">
        <v>2.86</v>
      </c>
      <c r="W79" s="202">
        <v>11.05</v>
      </c>
      <c r="X79" s="202">
        <v>24.15</v>
      </c>
      <c r="Y79" s="202">
        <v>0</v>
      </c>
      <c r="Z79">
        <v>0</v>
      </c>
      <c r="AA79" s="202">
        <v>-0.05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34.1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139.44999999999999</v>
      </c>
      <c r="L80" s="202">
        <v>43.28</v>
      </c>
      <c r="M80" s="202">
        <v>0</v>
      </c>
      <c r="N80" s="202">
        <v>29</v>
      </c>
      <c r="O80" s="202">
        <v>48.71</v>
      </c>
      <c r="P80" s="202">
        <v>66.58</v>
      </c>
      <c r="Q80" s="202">
        <v>5.0199999999999996</v>
      </c>
      <c r="R80" s="202">
        <v>9.9600000000000009</v>
      </c>
      <c r="S80" s="202">
        <v>6.44</v>
      </c>
      <c r="T80" s="202">
        <v>0</v>
      </c>
      <c r="U80" s="202">
        <v>305.69</v>
      </c>
      <c r="V80" s="202">
        <v>2.86</v>
      </c>
      <c r="W80" s="202">
        <v>11.05</v>
      </c>
      <c r="X80" s="202">
        <v>24.15</v>
      </c>
      <c r="Y80" s="202">
        <v>0</v>
      </c>
      <c r="Z80">
        <v>0</v>
      </c>
      <c r="AA80" s="202">
        <v>-0.05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34.1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139.44999999999999</v>
      </c>
      <c r="L81" s="202">
        <v>43.28</v>
      </c>
      <c r="M81" s="202">
        <v>0</v>
      </c>
      <c r="N81" s="202">
        <v>29</v>
      </c>
      <c r="O81" s="202">
        <v>48.71</v>
      </c>
      <c r="P81" s="202">
        <v>66.58</v>
      </c>
      <c r="Q81" s="202">
        <v>5.0199999999999996</v>
      </c>
      <c r="R81" s="202">
        <v>9.9600000000000009</v>
      </c>
      <c r="S81" s="202">
        <v>6.44</v>
      </c>
      <c r="T81" s="202">
        <v>0</v>
      </c>
      <c r="U81" s="202">
        <v>305.69</v>
      </c>
      <c r="V81" s="202">
        <v>2.86</v>
      </c>
      <c r="W81" s="202">
        <v>11.05</v>
      </c>
      <c r="X81" s="202">
        <v>24.15</v>
      </c>
      <c r="Y81" s="202">
        <v>0</v>
      </c>
      <c r="Z81">
        <v>0</v>
      </c>
      <c r="AA81" s="202">
        <v>-0.05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34.1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139.44999999999999</v>
      </c>
      <c r="L82" s="202">
        <v>43.28</v>
      </c>
      <c r="M82" s="202">
        <v>0</v>
      </c>
      <c r="N82" s="202">
        <v>29</v>
      </c>
      <c r="O82" s="202">
        <v>48.71</v>
      </c>
      <c r="P82" s="202">
        <v>66.58</v>
      </c>
      <c r="Q82" s="202">
        <v>5.0199999999999996</v>
      </c>
      <c r="R82" s="202">
        <v>9.9600000000000009</v>
      </c>
      <c r="S82" s="202">
        <v>6.44</v>
      </c>
      <c r="T82" s="202">
        <v>0</v>
      </c>
      <c r="U82" s="202">
        <v>305.69</v>
      </c>
      <c r="V82" s="202">
        <v>2.86</v>
      </c>
      <c r="W82" s="202">
        <v>11.05</v>
      </c>
      <c r="X82" s="202">
        <v>24.15</v>
      </c>
      <c r="Y82" s="202">
        <v>0</v>
      </c>
      <c r="Z82">
        <v>0</v>
      </c>
      <c r="AA82" s="202">
        <v>-0.05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34.1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157.87</v>
      </c>
      <c r="L83" s="202">
        <v>43.28</v>
      </c>
      <c r="M83" s="202">
        <v>0</v>
      </c>
      <c r="N83" s="202">
        <v>29</v>
      </c>
      <c r="O83" s="202">
        <v>48.71</v>
      </c>
      <c r="P83" s="202">
        <v>66.58</v>
      </c>
      <c r="Q83" s="202">
        <v>5.0199999999999996</v>
      </c>
      <c r="R83" s="202">
        <v>9.9600000000000009</v>
      </c>
      <c r="S83" s="202">
        <v>6.44</v>
      </c>
      <c r="T83" s="202">
        <v>0</v>
      </c>
      <c r="U83" s="202">
        <v>297.19</v>
      </c>
      <c r="V83" s="202">
        <v>2.86</v>
      </c>
      <c r="W83" s="202">
        <v>11.05</v>
      </c>
      <c r="X83" s="202">
        <v>24.15</v>
      </c>
      <c r="Y83" s="202">
        <v>0</v>
      </c>
      <c r="Z83">
        <v>0</v>
      </c>
      <c r="AA83" s="202">
        <v>-0.05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34.32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157.87</v>
      </c>
      <c r="L84" s="202">
        <v>43.28</v>
      </c>
      <c r="M84" s="202">
        <v>0</v>
      </c>
      <c r="N84" s="202">
        <v>29</v>
      </c>
      <c r="O84" s="202">
        <v>48.71</v>
      </c>
      <c r="P84" s="202">
        <v>66.58</v>
      </c>
      <c r="Q84" s="202">
        <v>5.0199999999999996</v>
      </c>
      <c r="R84" s="202">
        <v>9.9600000000000009</v>
      </c>
      <c r="S84" s="202">
        <v>6.44</v>
      </c>
      <c r="T84" s="202">
        <v>0</v>
      </c>
      <c r="U84" s="202">
        <v>297.19</v>
      </c>
      <c r="V84" s="202">
        <v>2.86</v>
      </c>
      <c r="W84" s="202">
        <v>11.05</v>
      </c>
      <c r="X84" s="202">
        <v>24.15</v>
      </c>
      <c r="Y84" s="202">
        <v>0</v>
      </c>
      <c r="Z84">
        <v>0</v>
      </c>
      <c r="AA84" s="202">
        <v>-0.05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34.32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157.87</v>
      </c>
      <c r="L85" s="202">
        <v>43.28</v>
      </c>
      <c r="M85" s="202">
        <v>0</v>
      </c>
      <c r="N85" s="202">
        <v>29</v>
      </c>
      <c r="O85" s="202">
        <v>48.71</v>
      </c>
      <c r="P85" s="202">
        <v>66.58</v>
      </c>
      <c r="Q85" s="202">
        <v>5.0199999999999996</v>
      </c>
      <c r="R85" s="202">
        <v>9.9600000000000009</v>
      </c>
      <c r="S85" s="202">
        <v>6.44</v>
      </c>
      <c r="T85" s="202">
        <v>0</v>
      </c>
      <c r="U85" s="202">
        <v>297.19</v>
      </c>
      <c r="V85" s="202">
        <v>2.86</v>
      </c>
      <c r="W85" s="202">
        <v>11.05</v>
      </c>
      <c r="X85" s="202">
        <v>24.15</v>
      </c>
      <c r="Y85" s="202">
        <v>0</v>
      </c>
      <c r="Z85">
        <v>0</v>
      </c>
      <c r="AA85" s="202">
        <v>-0.05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34.1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157.87</v>
      </c>
      <c r="L86" s="202">
        <v>43.28</v>
      </c>
      <c r="M86" s="202">
        <v>0</v>
      </c>
      <c r="N86" s="202">
        <v>29</v>
      </c>
      <c r="O86" s="202">
        <v>48.71</v>
      </c>
      <c r="P86" s="202">
        <v>66.58</v>
      </c>
      <c r="Q86" s="202">
        <v>5.0199999999999996</v>
      </c>
      <c r="R86" s="202">
        <v>9.9600000000000009</v>
      </c>
      <c r="S86" s="202">
        <v>6.44</v>
      </c>
      <c r="T86" s="202">
        <v>0</v>
      </c>
      <c r="U86" s="202">
        <v>297.19</v>
      </c>
      <c r="V86" s="202">
        <v>2.86</v>
      </c>
      <c r="W86" s="202">
        <v>11.05</v>
      </c>
      <c r="X86" s="202">
        <v>24.15</v>
      </c>
      <c r="Y86" s="202">
        <v>0</v>
      </c>
      <c r="Z86">
        <v>0</v>
      </c>
      <c r="AA86" s="202">
        <v>-0.05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34.1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157.87</v>
      </c>
      <c r="L87" s="202">
        <v>43.28</v>
      </c>
      <c r="M87" s="202">
        <v>0</v>
      </c>
      <c r="N87" s="202">
        <v>29</v>
      </c>
      <c r="O87" s="202">
        <v>48.71</v>
      </c>
      <c r="P87" s="202">
        <v>66.58</v>
      </c>
      <c r="Q87" s="202">
        <v>5.0199999999999996</v>
      </c>
      <c r="R87" s="202">
        <v>10.029999999999999</v>
      </c>
      <c r="S87" s="202">
        <v>6.44</v>
      </c>
      <c r="T87" s="202">
        <v>0</v>
      </c>
      <c r="U87" s="202">
        <v>297.19</v>
      </c>
      <c r="V87" s="202">
        <v>2.86</v>
      </c>
      <c r="W87" s="202">
        <v>11.05</v>
      </c>
      <c r="X87" s="202">
        <v>24.15</v>
      </c>
      <c r="Y87" s="202">
        <v>0</v>
      </c>
      <c r="Z87">
        <v>0</v>
      </c>
      <c r="AA87" s="202">
        <v>-0.05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34.1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157.87</v>
      </c>
      <c r="L88" s="202">
        <v>43.28</v>
      </c>
      <c r="M88" s="202">
        <v>0</v>
      </c>
      <c r="N88" s="202">
        <v>29</v>
      </c>
      <c r="O88" s="202">
        <v>48.71</v>
      </c>
      <c r="P88" s="202">
        <v>66.58</v>
      </c>
      <c r="Q88" s="202">
        <v>5.0199999999999996</v>
      </c>
      <c r="R88" s="202">
        <v>9.9600000000000009</v>
      </c>
      <c r="S88" s="202">
        <v>6.44</v>
      </c>
      <c r="T88" s="202">
        <v>0</v>
      </c>
      <c r="U88" s="202">
        <v>297.19</v>
      </c>
      <c r="V88" s="202">
        <v>2.86</v>
      </c>
      <c r="W88" s="202">
        <v>11.05</v>
      </c>
      <c r="X88" s="202">
        <v>24.15</v>
      </c>
      <c r="Y88" s="202">
        <v>0</v>
      </c>
      <c r="Z88">
        <v>0</v>
      </c>
      <c r="AA88" s="202">
        <v>-0.05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34.1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157.87</v>
      </c>
      <c r="L89" s="202">
        <v>43.28</v>
      </c>
      <c r="M89" s="202">
        <v>0</v>
      </c>
      <c r="N89" s="202">
        <v>29</v>
      </c>
      <c r="O89" s="202">
        <v>48.71</v>
      </c>
      <c r="P89" s="202">
        <v>66.58</v>
      </c>
      <c r="Q89" s="202">
        <v>5.0199999999999996</v>
      </c>
      <c r="R89" s="202">
        <v>9.9600000000000009</v>
      </c>
      <c r="S89" s="202">
        <v>6.44</v>
      </c>
      <c r="T89" s="202">
        <v>0</v>
      </c>
      <c r="U89" s="202">
        <v>297.19</v>
      </c>
      <c r="V89" s="202">
        <v>2.86</v>
      </c>
      <c r="W89" s="202">
        <v>11.05</v>
      </c>
      <c r="X89" s="202">
        <v>24.15</v>
      </c>
      <c r="Y89" s="202">
        <v>0</v>
      </c>
      <c r="Z89">
        <v>0</v>
      </c>
      <c r="AA89" s="202">
        <v>-0.05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34.1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137.52000000000001</v>
      </c>
      <c r="L90" s="202">
        <v>43.28</v>
      </c>
      <c r="M90" s="202">
        <v>0</v>
      </c>
      <c r="N90" s="202">
        <v>29</v>
      </c>
      <c r="O90" s="202">
        <v>48.71</v>
      </c>
      <c r="P90" s="202">
        <v>65.06</v>
      </c>
      <c r="Q90" s="202">
        <v>5.0199999999999996</v>
      </c>
      <c r="R90" s="202">
        <v>9.9600000000000009</v>
      </c>
      <c r="S90" s="202">
        <v>6.44</v>
      </c>
      <c r="T90" s="202">
        <v>0</v>
      </c>
      <c r="U90" s="202">
        <v>297.19</v>
      </c>
      <c r="V90" s="202">
        <v>2.86</v>
      </c>
      <c r="W90" s="202">
        <v>11.05</v>
      </c>
      <c r="X90" s="202">
        <v>24.15</v>
      </c>
      <c r="Y90" s="202">
        <v>0</v>
      </c>
      <c r="Z90">
        <v>0</v>
      </c>
      <c r="AA90" s="202">
        <v>-0.05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34.1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142.33000000000001</v>
      </c>
      <c r="L91" s="202">
        <v>43.28</v>
      </c>
      <c r="M91" s="202">
        <v>0</v>
      </c>
      <c r="N91" s="202">
        <v>29</v>
      </c>
      <c r="O91" s="202">
        <v>48.71</v>
      </c>
      <c r="P91" s="202">
        <v>65.06</v>
      </c>
      <c r="Q91" s="202">
        <v>5.0199999999999996</v>
      </c>
      <c r="R91" s="202">
        <v>9.9600000000000009</v>
      </c>
      <c r="S91" s="202">
        <v>6.44</v>
      </c>
      <c r="T91" s="202">
        <v>0</v>
      </c>
      <c r="U91" s="202">
        <v>297.19</v>
      </c>
      <c r="V91" s="202">
        <v>2.86</v>
      </c>
      <c r="W91" s="202">
        <v>11.05</v>
      </c>
      <c r="X91" s="202">
        <v>24.15</v>
      </c>
      <c r="Y91" s="202">
        <v>0</v>
      </c>
      <c r="Z91">
        <v>0</v>
      </c>
      <c r="AA91" s="202">
        <v>-0.05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34.1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126.94</v>
      </c>
      <c r="L92" s="202">
        <v>43.28</v>
      </c>
      <c r="M92" s="202">
        <v>0</v>
      </c>
      <c r="N92" s="202">
        <v>29</v>
      </c>
      <c r="O92" s="202">
        <v>48.71</v>
      </c>
      <c r="P92" s="202">
        <v>63.63</v>
      </c>
      <c r="Q92" s="202">
        <v>5.0199999999999996</v>
      </c>
      <c r="R92" s="202">
        <v>9.9600000000000009</v>
      </c>
      <c r="S92" s="202">
        <v>6.44</v>
      </c>
      <c r="T92" s="202">
        <v>0</v>
      </c>
      <c r="U92" s="202">
        <v>297.19</v>
      </c>
      <c r="V92" s="202">
        <v>2.86</v>
      </c>
      <c r="W92" s="202">
        <v>11.05</v>
      </c>
      <c r="X92" s="202">
        <v>24.15</v>
      </c>
      <c r="Y92" s="202">
        <v>0</v>
      </c>
      <c r="Z92">
        <v>0</v>
      </c>
      <c r="AA92" s="202">
        <v>-0.05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34.1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110.6</v>
      </c>
      <c r="L93" s="202">
        <v>43.28</v>
      </c>
      <c r="M93" s="202">
        <v>0</v>
      </c>
      <c r="N93" s="202">
        <v>29</v>
      </c>
      <c r="O93" s="202">
        <v>48.71</v>
      </c>
      <c r="P93" s="202">
        <v>63.63</v>
      </c>
      <c r="Q93" s="202">
        <v>5.0199999999999996</v>
      </c>
      <c r="R93" s="202">
        <v>9.9600000000000009</v>
      </c>
      <c r="S93" s="202">
        <v>6.44</v>
      </c>
      <c r="T93" s="202">
        <v>0</v>
      </c>
      <c r="U93" s="202">
        <v>297.19</v>
      </c>
      <c r="V93" s="202">
        <v>2.86</v>
      </c>
      <c r="W93" s="202">
        <v>11.05</v>
      </c>
      <c r="X93" s="202">
        <v>24.15</v>
      </c>
      <c r="Y93" s="202">
        <v>0</v>
      </c>
      <c r="Z93">
        <v>0</v>
      </c>
      <c r="AA93" s="202">
        <v>-0.05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34.1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96.17</v>
      </c>
      <c r="L94" s="202">
        <v>43.28</v>
      </c>
      <c r="M94" s="202">
        <v>0</v>
      </c>
      <c r="N94" s="202">
        <v>29</v>
      </c>
      <c r="O94" s="202">
        <v>48.71</v>
      </c>
      <c r="P94" s="202">
        <v>62.2</v>
      </c>
      <c r="Q94" s="202">
        <v>5.0199999999999996</v>
      </c>
      <c r="R94" s="202">
        <v>9.9600000000000009</v>
      </c>
      <c r="S94" s="202">
        <v>6.44</v>
      </c>
      <c r="T94" s="202">
        <v>0</v>
      </c>
      <c r="U94" s="202">
        <v>297.19</v>
      </c>
      <c r="V94" s="202">
        <v>2.86</v>
      </c>
      <c r="W94" s="202">
        <v>11.05</v>
      </c>
      <c r="X94" s="202">
        <v>24.15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34.1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86.55</v>
      </c>
      <c r="L95" s="202">
        <v>43.28</v>
      </c>
      <c r="M95" s="202">
        <v>0</v>
      </c>
      <c r="N95" s="202">
        <v>29</v>
      </c>
      <c r="O95" s="202">
        <v>48.71</v>
      </c>
      <c r="P95" s="202">
        <v>60.04</v>
      </c>
      <c r="Q95" s="202">
        <v>5.0199999999999996</v>
      </c>
      <c r="R95" s="202">
        <v>9.9600000000000009</v>
      </c>
      <c r="S95" s="202">
        <v>6.44</v>
      </c>
      <c r="T95" s="202">
        <v>0</v>
      </c>
      <c r="U95" s="202">
        <v>297.19</v>
      </c>
      <c r="V95" s="202">
        <v>2.86</v>
      </c>
      <c r="W95" s="202">
        <v>11.05</v>
      </c>
      <c r="X95" s="202">
        <v>24.15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34.1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69.239999999999995</v>
      </c>
      <c r="L96" s="202">
        <v>43.28</v>
      </c>
      <c r="M96" s="202">
        <v>0</v>
      </c>
      <c r="N96" s="202">
        <v>29</v>
      </c>
      <c r="O96" s="202">
        <v>48.71</v>
      </c>
      <c r="P96" s="202">
        <v>60.04</v>
      </c>
      <c r="Q96" s="202">
        <v>5.0199999999999996</v>
      </c>
      <c r="R96" s="202">
        <v>9.9600000000000009</v>
      </c>
      <c r="S96" s="202">
        <v>6.44</v>
      </c>
      <c r="T96" s="202">
        <v>0</v>
      </c>
      <c r="U96" s="202">
        <v>297.19</v>
      </c>
      <c r="V96" s="202">
        <v>2.86</v>
      </c>
      <c r="W96" s="202">
        <v>11.05</v>
      </c>
      <c r="X96" s="202">
        <v>24.15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34.1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57.7</v>
      </c>
      <c r="L97" s="202">
        <v>43.28</v>
      </c>
      <c r="M97" s="202">
        <v>0</v>
      </c>
      <c r="N97" s="202">
        <v>29</v>
      </c>
      <c r="O97" s="202">
        <v>48.71</v>
      </c>
      <c r="P97" s="202">
        <v>60.04</v>
      </c>
      <c r="Q97" s="202">
        <v>5.0199999999999996</v>
      </c>
      <c r="R97" s="202">
        <v>9.9600000000000009</v>
      </c>
      <c r="S97" s="202">
        <v>6.44</v>
      </c>
      <c r="T97" s="202">
        <v>0</v>
      </c>
      <c r="U97" s="202">
        <v>297.19</v>
      </c>
      <c r="V97" s="202">
        <v>2.86</v>
      </c>
      <c r="W97" s="202">
        <v>11.05</v>
      </c>
      <c r="X97" s="202">
        <v>24.15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34.1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43.28</v>
      </c>
      <c r="L98" s="202">
        <v>43.28</v>
      </c>
      <c r="M98" s="202">
        <v>0</v>
      </c>
      <c r="N98" s="202">
        <v>29</v>
      </c>
      <c r="O98" s="202">
        <v>48.71</v>
      </c>
      <c r="P98" s="202">
        <v>60.04</v>
      </c>
      <c r="Q98" s="202">
        <v>5.0199999999999996</v>
      </c>
      <c r="R98" s="202">
        <v>9.9600000000000009</v>
      </c>
      <c r="S98" s="202">
        <v>6.44</v>
      </c>
      <c r="T98" s="202">
        <v>0</v>
      </c>
      <c r="U98" s="202">
        <v>297.19</v>
      </c>
      <c r="V98" s="202">
        <v>2.86</v>
      </c>
      <c r="W98" s="202">
        <v>11.05</v>
      </c>
      <c r="X98" s="202">
        <v>24.15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34.1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1.4695699999999992</v>
      </c>
      <c r="L99">
        <f t="shared" si="0"/>
        <v>0.72923750000000009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1.5873874999999991</v>
      </c>
      <c r="Q99">
        <f t="shared" si="0"/>
        <v>8.8597499999999843E-2</v>
      </c>
      <c r="R99">
        <f t="shared" si="0"/>
        <v>0.16501000000000005</v>
      </c>
      <c r="S99">
        <f t="shared" si="0"/>
        <v>0.11899999999999994</v>
      </c>
      <c r="T99">
        <f t="shared" si="0"/>
        <v>0</v>
      </c>
      <c r="U99">
        <f t="shared" si="0"/>
        <v>6.9078774999999899</v>
      </c>
      <c r="V99">
        <f t="shared" si="0"/>
        <v>6.2115000000000149E-2</v>
      </c>
      <c r="W99">
        <f t="shared" si="0"/>
        <v>0.26514499999999958</v>
      </c>
      <c r="X99">
        <f t="shared" si="0"/>
        <v>0.57947250000000095</v>
      </c>
      <c r="Y99">
        <f t="shared" si="0"/>
        <v>0</v>
      </c>
      <c r="Z99">
        <f t="shared" si="0"/>
        <v>0</v>
      </c>
      <c r="AA99">
        <f t="shared" si="0"/>
        <v>-8.4249999999999928E-4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0.86034749999999893</v>
      </c>
      <c r="AQ99">
        <f t="shared" si="0"/>
        <v>0.2035199999999999</v>
      </c>
      <c r="AR99">
        <f t="shared" si="0"/>
        <v>0.18225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3" sqref="L3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4.9400000000000004</v>
      </c>
      <c r="L3" s="206">
        <v>206.86</v>
      </c>
      <c r="M3" s="202">
        <v>27.15</v>
      </c>
      <c r="N3" s="202">
        <v>35.04</v>
      </c>
      <c r="O3" s="202">
        <v>0</v>
      </c>
      <c r="P3" s="202">
        <v>22.66</v>
      </c>
      <c r="Q3" s="202">
        <v>3.47</v>
      </c>
      <c r="R3" s="202">
        <v>3.57</v>
      </c>
      <c r="S3" s="202">
        <v>4.63</v>
      </c>
      <c r="T3" s="202">
        <v>0</v>
      </c>
      <c r="U3" s="202">
        <v>15.26</v>
      </c>
      <c r="V3" s="202">
        <v>3.14</v>
      </c>
      <c r="W3" s="202">
        <v>7.98</v>
      </c>
      <c r="X3" s="202">
        <v>16.149999999999999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44.24</v>
      </c>
      <c r="AQ3" s="202">
        <v>15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4.9400000000000004</v>
      </c>
      <c r="L4" s="202">
        <v>206.86</v>
      </c>
      <c r="M4" s="202">
        <v>27.15</v>
      </c>
      <c r="N4" s="202">
        <v>35.04</v>
      </c>
      <c r="O4" s="202">
        <v>0</v>
      </c>
      <c r="P4" s="202">
        <v>22.66</v>
      </c>
      <c r="Q4" s="202">
        <v>3.33</v>
      </c>
      <c r="R4" s="202">
        <v>3.57</v>
      </c>
      <c r="S4" s="202">
        <v>4.28</v>
      </c>
      <c r="T4" s="202">
        <v>0</v>
      </c>
      <c r="U4" s="202">
        <v>16.260000000000002</v>
      </c>
      <c r="V4" s="202">
        <v>3.14</v>
      </c>
      <c r="W4" s="202">
        <v>7.34</v>
      </c>
      <c r="X4" s="202">
        <v>16.04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44.24</v>
      </c>
      <c r="AQ4" s="202">
        <v>15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5.14</v>
      </c>
      <c r="L5" s="202">
        <v>205.98</v>
      </c>
      <c r="M5" s="202">
        <v>27.15</v>
      </c>
      <c r="N5" s="202">
        <v>35.04</v>
      </c>
      <c r="O5" s="202">
        <v>0</v>
      </c>
      <c r="P5" s="202">
        <v>22.66</v>
      </c>
      <c r="Q5" s="202">
        <v>3.36</v>
      </c>
      <c r="R5" s="202">
        <v>3.57</v>
      </c>
      <c r="S5" s="202">
        <v>4.28</v>
      </c>
      <c r="T5" s="202">
        <v>0</v>
      </c>
      <c r="U5" s="202">
        <v>17.260000000000002</v>
      </c>
      <c r="V5" s="202">
        <v>2.95</v>
      </c>
      <c r="W5" s="202">
        <v>7.34</v>
      </c>
      <c r="X5" s="202">
        <v>16.04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44.89</v>
      </c>
      <c r="AQ5" s="202">
        <v>15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4.9400000000000004</v>
      </c>
      <c r="L6" s="202">
        <v>205.98</v>
      </c>
      <c r="M6" s="202">
        <v>27.15</v>
      </c>
      <c r="N6" s="202">
        <v>35.04</v>
      </c>
      <c r="O6" s="202">
        <v>0</v>
      </c>
      <c r="P6" s="202">
        <v>22.66</v>
      </c>
      <c r="Q6" s="202">
        <v>3.36</v>
      </c>
      <c r="R6" s="202">
        <v>3.57</v>
      </c>
      <c r="S6" s="202">
        <v>4.28</v>
      </c>
      <c r="T6" s="202">
        <v>0</v>
      </c>
      <c r="U6" s="202">
        <v>17.93</v>
      </c>
      <c r="V6" s="202">
        <v>2.95</v>
      </c>
      <c r="W6" s="202">
        <v>7.34</v>
      </c>
      <c r="X6" s="202">
        <v>16.04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44.89</v>
      </c>
      <c r="AQ6" s="202">
        <v>15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4.9400000000000004</v>
      </c>
      <c r="L7" s="202">
        <v>205.98</v>
      </c>
      <c r="M7" s="202">
        <v>27.15</v>
      </c>
      <c r="N7" s="202">
        <v>35.04</v>
      </c>
      <c r="O7" s="202">
        <v>0</v>
      </c>
      <c r="P7" s="202">
        <v>22.66</v>
      </c>
      <c r="Q7" s="202">
        <v>3.36</v>
      </c>
      <c r="R7" s="202">
        <v>3.57</v>
      </c>
      <c r="S7" s="202">
        <v>4.28</v>
      </c>
      <c r="T7" s="202">
        <v>0</v>
      </c>
      <c r="U7" s="202">
        <v>18.920000000000002</v>
      </c>
      <c r="V7" s="202">
        <v>2.95</v>
      </c>
      <c r="W7" s="202">
        <v>7.34</v>
      </c>
      <c r="X7" s="202">
        <v>16.04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44.24</v>
      </c>
      <c r="AQ7" s="202">
        <v>17.61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4.9400000000000004</v>
      </c>
      <c r="L8" s="202">
        <v>205.98</v>
      </c>
      <c r="M8" s="202">
        <v>27.15</v>
      </c>
      <c r="N8" s="202">
        <v>35.04</v>
      </c>
      <c r="O8" s="202">
        <v>0</v>
      </c>
      <c r="P8" s="202">
        <v>22.66</v>
      </c>
      <c r="Q8" s="202">
        <v>3.36</v>
      </c>
      <c r="R8" s="202">
        <v>3.57</v>
      </c>
      <c r="S8" s="202">
        <v>4.28</v>
      </c>
      <c r="T8" s="202">
        <v>0</v>
      </c>
      <c r="U8" s="202">
        <v>19.579999999999998</v>
      </c>
      <c r="V8" s="202">
        <v>2.95</v>
      </c>
      <c r="W8" s="202">
        <v>7.34</v>
      </c>
      <c r="X8" s="202">
        <v>16.04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44.24</v>
      </c>
      <c r="AQ8" s="202">
        <v>17.61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4.9400000000000004</v>
      </c>
      <c r="L9" s="202">
        <v>205.98</v>
      </c>
      <c r="M9" s="202">
        <v>27.15</v>
      </c>
      <c r="N9" s="202">
        <v>35.04</v>
      </c>
      <c r="O9" s="202">
        <v>0</v>
      </c>
      <c r="P9" s="202">
        <v>22.66</v>
      </c>
      <c r="Q9" s="202">
        <v>3.36</v>
      </c>
      <c r="R9" s="202">
        <v>3.57</v>
      </c>
      <c r="S9" s="202">
        <v>4.28</v>
      </c>
      <c r="T9" s="202">
        <v>0</v>
      </c>
      <c r="U9" s="202">
        <v>19.579999999999998</v>
      </c>
      <c r="V9" s="202">
        <v>2.95</v>
      </c>
      <c r="W9" s="202">
        <v>7.34</v>
      </c>
      <c r="X9" s="202">
        <v>16.04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44.24</v>
      </c>
      <c r="AQ9" s="202">
        <v>17.61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4.9400000000000004</v>
      </c>
      <c r="L10" s="202">
        <v>205.98</v>
      </c>
      <c r="M10" s="202">
        <v>27.15</v>
      </c>
      <c r="N10" s="202">
        <v>35.04</v>
      </c>
      <c r="O10" s="202">
        <v>0</v>
      </c>
      <c r="P10" s="202">
        <v>22.66</v>
      </c>
      <c r="Q10" s="202">
        <v>3.36</v>
      </c>
      <c r="R10" s="202">
        <v>3.57</v>
      </c>
      <c r="S10" s="202">
        <v>4.28</v>
      </c>
      <c r="T10" s="202">
        <v>0</v>
      </c>
      <c r="U10" s="202">
        <v>19.579999999999998</v>
      </c>
      <c r="V10" s="202">
        <v>2.95</v>
      </c>
      <c r="W10" s="202">
        <v>7.34</v>
      </c>
      <c r="X10" s="202">
        <v>16.04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44.24</v>
      </c>
      <c r="AQ10" s="202">
        <v>17.61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4.9400000000000004</v>
      </c>
      <c r="L11" s="202">
        <v>205.98</v>
      </c>
      <c r="M11" s="202">
        <v>27.15</v>
      </c>
      <c r="N11" s="202">
        <v>35.04</v>
      </c>
      <c r="O11" s="202">
        <v>0</v>
      </c>
      <c r="P11" s="202">
        <v>22.66</v>
      </c>
      <c r="Q11" s="202">
        <v>3.36</v>
      </c>
      <c r="R11" s="202">
        <v>3.57</v>
      </c>
      <c r="S11" s="202">
        <v>4.28</v>
      </c>
      <c r="T11" s="202">
        <v>0</v>
      </c>
      <c r="U11" s="202">
        <v>19.579999999999998</v>
      </c>
      <c r="V11" s="202">
        <v>2.95</v>
      </c>
      <c r="W11" s="202">
        <v>7.34</v>
      </c>
      <c r="X11" s="202">
        <v>16.04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44.24</v>
      </c>
      <c r="AQ11" s="202">
        <v>17.61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4.9400000000000004</v>
      </c>
      <c r="L12" s="202">
        <v>205.98</v>
      </c>
      <c r="M12" s="202">
        <v>27.15</v>
      </c>
      <c r="N12" s="202">
        <v>35.04</v>
      </c>
      <c r="O12" s="202">
        <v>0</v>
      </c>
      <c r="P12" s="202">
        <v>22.66</v>
      </c>
      <c r="Q12" s="202">
        <v>3.36</v>
      </c>
      <c r="R12" s="202">
        <v>3.57</v>
      </c>
      <c r="S12" s="202">
        <v>4.28</v>
      </c>
      <c r="T12" s="202">
        <v>0</v>
      </c>
      <c r="U12" s="202">
        <v>19.579999999999998</v>
      </c>
      <c r="V12" s="202">
        <v>2.95</v>
      </c>
      <c r="W12" s="202">
        <v>7.34</v>
      </c>
      <c r="X12" s="202">
        <v>16.04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44.24</v>
      </c>
      <c r="AQ12" s="202">
        <v>17.61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4.9400000000000004</v>
      </c>
      <c r="L13" s="202">
        <v>205.12</v>
      </c>
      <c r="M13" s="202">
        <v>27.15</v>
      </c>
      <c r="N13" s="202">
        <v>35.04</v>
      </c>
      <c r="O13" s="202">
        <v>0</v>
      </c>
      <c r="P13" s="202">
        <v>22.66</v>
      </c>
      <c r="Q13" s="202">
        <v>3.36</v>
      </c>
      <c r="R13" s="202">
        <v>3.57</v>
      </c>
      <c r="S13" s="202">
        <v>4.28</v>
      </c>
      <c r="T13" s="202">
        <v>0</v>
      </c>
      <c r="U13" s="202">
        <v>19.579999999999998</v>
      </c>
      <c r="V13" s="202">
        <v>2.95</v>
      </c>
      <c r="W13" s="202">
        <v>7.34</v>
      </c>
      <c r="X13" s="202">
        <v>16.04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43.84</v>
      </c>
      <c r="AQ13" s="202">
        <v>17.61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4.9400000000000004</v>
      </c>
      <c r="L14" s="202">
        <v>205.12</v>
      </c>
      <c r="M14" s="202">
        <v>27.15</v>
      </c>
      <c r="N14" s="202">
        <v>35.04</v>
      </c>
      <c r="O14" s="202">
        <v>0</v>
      </c>
      <c r="P14" s="202">
        <v>22.66</v>
      </c>
      <c r="Q14" s="202">
        <v>3.36</v>
      </c>
      <c r="R14" s="202">
        <v>3.57</v>
      </c>
      <c r="S14" s="202">
        <v>4.28</v>
      </c>
      <c r="T14" s="202">
        <v>0</v>
      </c>
      <c r="U14" s="202">
        <v>19.579999999999998</v>
      </c>
      <c r="V14" s="202">
        <v>2.95</v>
      </c>
      <c r="W14" s="202">
        <v>7.34</v>
      </c>
      <c r="X14" s="202">
        <v>16.04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43.84</v>
      </c>
      <c r="AQ14" s="202">
        <v>17.61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4.9400000000000004</v>
      </c>
      <c r="L15" s="202">
        <v>205.12</v>
      </c>
      <c r="M15" s="202">
        <v>27.15</v>
      </c>
      <c r="N15" s="202">
        <v>35.04</v>
      </c>
      <c r="O15" s="202">
        <v>0</v>
      </c>
      <c r="P15" s="202">
        <v>22.66</v>
      </c>
      <c r="Q15" s="202">
        <v>3.36</v>
      </c>
      <c r="R15" s="202">
        <v>3.57</v>
      </c>
      <c r="S15" s="202">
        <v>4.28</v>
      </c>
      <c r="T15" s="202">
        <v>0</v>
      </c>
      <c r="U15" s="202">
        <v>19.579999999999998</v>
      </c>
      <c r="V15" s="202">
        <v>2.95</v>
      </c>
      <c r="W15" s="202">
        <v>7.34</v>
      </c>
      <c r="X15" s="202">
        <v>16.04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44.24</v>
      </c>
      <c r="AQ15" s="202">
        <v>17.61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4.9400000000000004</v>
      </c>
      <c r="L16" s="202">
        <v>205.12</v>
      </c>
      <c r="M16" s="202">
        <v>27.15</v>
      </c>
      <c r="N16" s="202">
        <v>35.04</v>
      </c>
      <c r="O16" s="202">
        <v>0</v>
      </c>
      <c r="P16" s="202">
        <v>22.66</v>
      </c>
      <c r="Q16" s="202">
        <v>3.36</v>
      </c>
      <c r="R16" s="202">
        <v>3.57</v>
      </c>
      <c r="S16" s="202">
        <v>4.28</v>
      </c>
      <c r="T16" s="202">
        <v>0</v>
      </c>
      <c r="U16" s="202">
        <v>19.579999999999998</v>
      </c>
      <c r="V16" s="202">
        <v>2.95</v>
      </c>
      <c r="W16" s="202">
        <v>7.34</v>
      </c>
      <c r="X16" s="202">
        <v>16.04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44.24</v>
      </c>
      <c r="AQ16" s="202">
        <v>17.61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4.9400000000000004</v>
      </c>
      <c r="L17" s="202">
        <v>205.2</v>
      </c>
      <c r="M17" s="202">
        <v>27.15</v>
      </c>
      <c r="N17" s="202">
        <v>35.04</v>
      </c>
      <c r="O17" s="202">
        <v>0</v>
      </c>
      <c r="P17" s="202">
        <v>22.66</v>
      </c>
      <c r="Q17" s="202">
        <v>3.36</v>
      </c>
      <c r="R17" s="202">
        <v>3.46</v>
      </c>
      <c r="S17" s="202">
        <v>4.28</v>
      </c>
      <c r="T17" s="202">
        <v>0</v>
      </c>
      <c r="U17" s="202">
        <v>19.579999999999998</v>
      </c>
      <c r="V17" s="202">
        <v>2.95</v>
      </c>
      <c r="W17" s="202">
        <v>7.34</v>
      </c>
      <c r="X17" s="202">
        <v>16.04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44.24</v>
      </c>
      <c r="AQ17" s="202">
        <v>17.61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4.9400000000000004</v>
      </c>
      <c r="L18" s="202">
        <v>205.2</v>
      </c>
      <c r="M18" s="202">
        <v>27.15</v>
      </c>
      <c r="N18" s="202">
        <v>35.04</v>
      </c>
      <c r="O18" s="202">
        <v>0</v>
      </c>
      <c r="P18" s="202">
        <v>22.66</v>
      </c>
      <c r="Q18" s="202">
        <v>3.36</v>
      </c>
      <c r="R18" s="202">
        <v>3.46</v>
      </c>
      <c r="S18" s="202">
        <v>4.28</v>
      </c>
      <c r="T18" s="202">
        <v>0</v>
      </c>
      <c r="U18" s="202">
        <v>19.579999999999998</v>
      </c>
      <c r="V18" s="202">
        <v>2.95</v>
      </c>
      <c r="W18" s="202">
        <v>7.34</v>
      </c>
      <c r="X18" s="202">
        <v>16.04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44.24</v>
      </c>
      <c r="AQ18" s="202">
        <v>17.61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4.9400000000000004</v>
      </c>
      <c r="L19" s="202">
        <v>205.2</v>
      </c>
      <c r="M19" s="202">
        <v>27.15</v>
      </c>
      <c r="N19" s="202">
        <v>35.04</v>
      </c>
      <c r="O19" s="202">
        <v>0</v>
      </c>
      <c r="P19" s="202">
        <v>22.66</v>
      </c>
      <c r="Q19" s="202">
        <v>3.36</v>
      </c>
      <c r="R19" s="202">
        <v>3.46</v>
      </c>
      <c r="S19" s="202">
        <v>4.28</v>
      </c>
      <c r="T19" s="202">
        <v>0</v>
      </c>
      <c r="U19" s="202">
        <v>19.579999999999998</v>
      </c>
      <c r="V19" s="202">
        <v>2.95</v>
      </c>
      <c r="W19" s="202">
        <v>7.34</v>
      </c>
      <c r="X19" s="202">
        <v>16.04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44.24</v>
      </c>
      <c r="AQ19" s="202">
        <v>17.61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4.9400000000000004</v>
      </c>
      <c r="L20" s="202">
        <v>205.2</v>
      </c>
      <c r="M20" s="202">
        <v>27.15</v>
      </c>
      <c r="N20" s="202">
        <v>35.04</v>
      </c>
      <c r="O20" s="202">
        <v>0</v>
      </c>
      <c r="P20" s="202">
        <v>22.66</v>
      </c>
      <c r="Q20" s="202">
        <v>3.36</v>
      </c>
      <c r="R20" s="202">
        <v>3.46</v>
      </c>
      <c r="S20" s="202">
        <v>4.28</v>
      </c>
      <c r="T20" s="202">
        <v>0</v>
      </c>
      <c r="U20" s="202">
        <v>19.579999999999998</v>
      </c>
      <c r="V20" s="202">
        <v>2.95</v>
      </c>
      <c r="W20" s="202">
        <v>7.34</v>
      </c>
      <c r="X20" s="202">
        <v>16.04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44.24</v>
      </c>
      <c r="AQ20" s="202">
        <v>17.61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4.9400000000000004</v>
      </c>
      <c r="L21" s="202">
        <v>205.2</v>
      </c>
      <c r="M21" s="202">
        <v>27.15</v>
      </c>
      <c r="N21" s="202">
        <v>35.04</v>
      </c>
      <c r="O21" s="202">
        <v>0</v>
      </c>
      <c r="P21" s="202">
        <v>22.66</v>
      </c>
      <c r="Q21" s="202">
        <v>3.52</v>
      </c>
      <c r="R21" s="202">
        <v>3.46</v>
      </c>
      <c r="S21" s="202">
        <v>4.28</v>
      </c>
      <c r="T21" s="202">
        <v>0</v>
      </c>
      <c r="U21" s="202">
        <v>19.579999999999998</v>
      </c>
      <c r="V21" s="202">
        <v>2.95</v>
      </c>
      <c r="W21" s="202">
        <v>7.34</v>
      </c>
      <c r="X21" s="202">
        <v>16.04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44.24</v>
      </c>
      <c r="AQ21" s="202">
        <v>17.61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5.0999999999999996</v>
      </c>
      <c r="L22" s="202">
        <v>205.2</v>
      </c>
      <c r="M22" s="202">
        <v>27.15</v>
      </c>
      <c r="N22" s="202">
        <v>35.04</v>
      </c>
      <c r="O22" s="202">
        <v>0</v>
      </c>
      <c r="P22" s="202">
        <v>22.66</v>
      </c>
      <c r="Q22" s="202">
        <v>3.52</v>
      </c>
      <c r="R22" s="202">
        <v>3.46</v>
      </c>
      <c r="S22" s="202">
        <v>4.28</v>
      </c>
      <c r="T22" s="202">
        <v>0</v>
      </c>
      <c r="U22" s="202">
        <v>19.579999999999998</v>
      </c>
      <c r="V22" s="202">
        <v>2.95</v>
      </c>
      <c r="W22" s="202">
        <v>7.34</v>
      </c>
      <c r="X22" s="202">
        <v>16.04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44.24</v>
      </c>
      <c r="AQ22" s="202">
        <v>17.61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5.14</v>
      </c>
      <c r="L23" s="202">
        <v>205.2</v>
      </c>
      <c r="M23" s="202">
        <v>27.15</v>
      </c>
      <c r="N23" s="202">
        <v>35.04</v>
      </c>
      <c r="O23" s="202">
        <v>0</v>
      </c>
      <c r="P23" s="202">
        <v>39.57</v>
      </c>
      <c r="Q23" s="202">
        <v>3.52</v>
      </c>
      <c r="R23" s="202">
        <v>3.46</v>
      </c>
      <c r="S23" s="202">
        <v>4.28</v>
      </c>
      <c r="T23" s="202">
        <v>0</v>
      </c>
      <c r="U23" s="202">
        <v>19.579999999999998</v>
      </c>
      <c r="V23" s="202">
        <v>2.95</v>
      </c>
      <c r="W23" s="202">
        <v>7.34</v>
      </c>
      <c r="X23" s="202">
        <v>16.04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44.24</v>
      </c>
      <c r="AQ23" s="202">
        <v>17.61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5.14</v>
      </c>
      <c r="L24" s="202">
        <v>205.2</v>
      </c>
      <c r="M24" s="202">
        <v>27.15</v>
      </c>
      <c r="N24" s="202">
        <v>35.04</v>
      </c>
      <c r="O24" s="202">
        <v>0</v>
      </c>
      <c r="P24" s="202">
        <v>41.21</v>
      </c>
      <c r="Q24" s="202">
        <v>3.52</v>
      </c>
      <c r="R24" s="202">
        <v>3.46</v>
      </c>
      <c r="S24" s="202">
        <v>4.28</v>
      </c>
      <c r="T24" s="202">
        <v>0</v>
      </c>
      <c r="U24" s="202">
        <v>19.579999999999998</v>
      </c>
      <c r="V24" s="202">
        <v>2.95</v>
      </c>
      <c r="W24" s="202">
        <v>7.34</v>
      </c>
      <c r="X24" s="202">
        <v>16.04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44.24</v>
      </c>
      <c r="AQ24" s="202">
        <v>17.61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5.14</v>
      </c>
      <c r="L25" s="202">
        <v>205.2</v>
      </c>
      <c r="M25" s="202">
        <v>27.15</v>
      </c>
      <c r="N25" s="202">
        <v>35.04</v>
      </c>
      <c r="O25" s="202">
        <v>0</v>
      </c>
      <c r="P25" s="202">
        <v>41.21</v>
      </c>
      <c r="Q25" s="202">
        <v>3.52</v>
      </c>
      <c r="R25" s="202">
        <v>3.46</v>
      </c>
      <c r="S25" s="202">
        <v>4.28</v>
      </c>
      <c r="T25" s="202">
        <v>0</v>
      </c>
      <c r="U25" s="202">
        <v>19.579999999999998</v>
      </c>
      <c r="V25" s="202">
        <v>2.95</v>
      </c>
      <c r="W25" s="202">
        <v>7.34</v>
      </c>
      <c r="X25" s="202">
        <v>16.04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44.24</v>
      </c>
      <c r="AQ25" s="202">
        <v>17.61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5.14</v>
      </c>
      <c r="L26" s="202">
        <v>205.2</v>
      </c>
      <c r="M26" s="202">
        <v>27.15</v>
      </c>
      <c r="N26" s="202">
        <v>35.04</v>
      </c>
      <c r="O26" s="202">
        <v>0</v>
      </c>
      <c r="P26" s="202">
        <v>41.21</v>
      </c>
      <c r="Q26" s="202">
        <v>3.52</v>
      </c>
      <c r="R26" s="202">
        <v>3.46</v>
      </c>
      <c r="S26" s="202">
        <v>4.28</v>
      </c>
      <c r="T26" s="202">
        <v>0</v>
      </c>
      <c r="U26" s="202">
        <v>19.579999999999998</v>
      </c>
      <c r="V26" s="202">
        <v>2.95</v>
      </c>
      <c r="W26" s="202">
        <v>7.34</v>
      </c>
      <c r="X26" s="202">
        <v>16.04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44.24</v>
      </c>
      <c r="AQ26" s="202">
        <v>17.61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5.14</v>
      </c>
      <c r="L27" s="202">
        <v>205.2</v>
      </c>
      <c r="M27" s="202">
        <v>27.15</v>
      </c>
      <c r="N27" s="202">
        <v>35.04</v>
      </c>
      <c r="O27" s="202">
        <v>0</v>
      </c>
      <c r="P27" s="202">
        <v>41.21</v>
      </c>
      <c r="Q27" s="202">
        <v>3.52</v>
      </c>
      <c r="R27" s="202">
        <v>3.46</v>
      </c>
      <c r="S27" s="202">
        <v>4.28</v>
      </c>
      <c r="T27" s="202">
        <v>0</v>
      </c>
      <c r="U27" s="202">
        <v>20.25</v>
      </c>
      <c r="V27" s="202">
        <v>3.45</v>
      </c>
      <c r="W27" s="202">
        <v>13.1</v>
      </c>
      <c r="X27" s="202">
        <v>28.36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57.98</v>
      </c>
      <c r="AQ27" s="202">
        <v>17.61</v>
      </c>
      <c r="AR27" s="202">
        <v>0.18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5.14</v>
      </c>
      <c r="L28" s="202">
        <v>205.2</v>
      </c>
      <c r="M28" s="202">
        <v>27.15</v>
      </c>
      <c r="N28" s="202">
        <v>35.04</v>
      </c>
      <c r="O28" s="202">
        <v>0</v>
      </c>
      <c r="P28" s="202">
        <v>41.21</v>
      </c>
      <c r="Q28" s="202">
        <v>3.52</v>
      </c>
      <c r="R28" s="202">
        <v>3.46</v>
      </c>
      <c r="S28" s="202">
        <v>7.79</v>
      </c>
      <c r="T28" s="202">
        <v>0</v>
      </c>
      <c r="U28" s="202">
        <v>21.16</v>
      </c>
      <c r="V28" s="202">
        <v>3.45</v>
      </c>
      <c r="W28" s="202">
        <v>13.34</v>
      </c>
      <c r="X28" s="202">
        <v>29.17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57.98</v>
      </c>
      <c r="AQ28" s="202">
        <v>17.61</v>
      </c>
      <c r="AR28" s="202">
        <v>0.33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5.14</v>
      </c>
      <c r="L29" s="202">
        <v>206.06</v>
      </c>
      <c r="M29" s="202">
        <v>27.15</v>
      </c>
      <c r="N29" s="202">
        <v>35.04</v>
      </c>
      <c r="O29" s="202">
        <v>0</v>
      </c>
      <c r="P29" s="202">
        <v>41.21</v>
      </c>
      <c r="Q29" s="202">
        <v>3.52</v>
      </c>
      <c r="R29" s="202">
        <v>3.5</v>
      </c>
      <c r="S29" s="202">
        <v>4.33</v>
      </c>
      <c r="T29" s="202">
        <v>0</v>
      </c>
      <c r="U29" s="202">
        <v>21.86</v>
      </c>
      <c r="V29" s="202">
        <v>3.45</v>
      </c>
      <c r="W29" s="202">
        <v>13.34</v>
      </c>
      <c r="X29" s="202">
        <v>29.17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57.98</v>
      </c>
      <c r="AQ29" s="202">
        <v>17.61</v>
      </c>
      <c r="AR29" s="202">
        <v>1.07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5.14</v>
      </c>
      <c r="L30" s="202">
        <v>206.06</v>
      </c>
      <c r="M30" s="202">
        <v>27.15</v>
      </c>
      <c r="N30" s="202">
        <v>35.04</v>
      </c>
      <c r="O30" s="202">
        <v>0</v>
      </c>
      <c r="P30" s="202">
        <v>41.21</v>
      </c>
      <c r="Q30" s="202">
        <v>6.07</v>
      </c>
      <c r="R30" s="202">
        <v>3.5</v>
      </c>
      <c r="S30" s="202">
        <v>7.79</v>
      </c>
      <c r="T30" s="202">
        <v>0</v>
      </c>
      <c r="U30" s="202">
        <v>22.19</v>
      </c>
      <c r="V30" s="202">
        <v>3.45</v>
      </c>
      <c r="W30" s="202">
        <v>13.34</v>
      </c>
      <c r="X30" s="202">
        <v>29.17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57.98</v>
      </c>
      <c r="AQ30" s="202">
        <v>26.61</v>
      </c>
      <c r="AR30" s="202">
        <v>4.05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5.07</v>
      </c>
      <c r="L31" s="202">
        <v>203.88</v>
      </c>
      <c r="M31" s="202">
        <v>27.15</v>
      </c>
      <c r="N31" s="202">
        <v>35.04</v>
      </c>
      <c r="O31" s="202">
        <v>0</v>
      </c>
      <c r="P31" s="202">
        <v>41.21</v>
      </c>
      <c r="Q31" s="202">
        <v>5.54</v>
      </c>
      <c r="R31" s="202">
        <v>5.2</v>
      </c>
      <c r="S31" s="202">
        <v>7.06</v>
      </c>
      <c r="T31" s="202">
        <v>0</v>
      </c>
      <c r="U31" s="202">
        <v>22.53</v>
      </c>
      <c r="V31" s="202">
        <v>3.45</v>
      </c>
      <c r="W31" s="202">
        <v>13.34</v>
      </c>
      <c r="X31" s="202">
        <v>29.17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57.98</v>
      </c>
      <c r="AQ31" s="202">
        <v>26.61</v>
      </c>
      <c r="AR31" s="202">
        <v>10.33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4.88</v>
      </c>
      <c r="L32" s="202">
        <v>203.88</v>
      </c>
      <c r="M32" s="202">
        <v>27.15</v>
      </c>
      <c r="N32" s="202">
        <v>35.04</v>
      </c>
      <c r="O32" s="202">
        <v>0</v>
      </c>
      <c r="P32" s="202">
        <v>41.21</v>
      </c>
      <c r="Q32" s="202">
        <v>6.07</v>
      </c>
      <c r="R32" s="202">
        <v>6.25</v>
      </c>
      <c r="S32" s="202">
        <v>7.79</v>
      </c>
      <c r="T32" s="202">
        <v>0</v>
      </c>
      <c r="U32" s="202">
        <v>22.86</v>
      </c>
      <c r="V32" s="202">
        <v>3.45</v>
      </c>
      <c r="W32" s="202">
        <v>13.34</v>
      </c>
      <c r="X32" s="202">
        <v>29.17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57.98</v>
      </c>
      <c r="AQ32" s="202">
        <v>26.61</v>
      </c>
      <c r="AR32" s="202">
        <v>18.260000000000002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4.9400000000000004</v>
      </c>
      <c r="L33" s="202">
        <v>240.42</v>
      </c>
      <c r="M33" s="202">
        <v>27.15</v>
      </c>
      <c r="N33" s="202">
        <v>35.04</v>
      </c>
      <c r="O33" s="202">
        <v>0</v>
      </c>
      <c r="P33" s="202">
        <v>41.21</v>
      </c>
      <c r="Q33" s="202">
        <v>6.07</v>
      </c>
      <c r="R33" s="202">
        <v>6.25</v>
      </c>
      <c r="S33" s="202">
        <v>7.79</v>
      </c>
      <c r="T33" s="202">
        <v>0</v>
      </c>
      <c r="U33" s="202">
        <v>23.19</v>
      </c>
      <c r="V33" s="202">
        <v>3.45</v>
      </c>
      <c r="W33" s="202">
        <v>13.34</v>
      </c>
      <c r="X33" s="202">
        <v>29.17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57.98</v>
      </c>
      <c r="AQ33" s="202">
        <v>26.61</v>
      </c>
      <c r="AR33" s="202">
        <v>18.5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4.9400000000000004</v>
      </c>
      <c r="L34" s="202">
        <v>298.13</v>
      </c>
      <c r="M34" s="202">
        <v>27.15</v>
      </c>
      <c r="N34" s="202">
        <v>35.04</v>
      </c>
      <c r="O34" s="202">
        <v>0</v>
      </c>
      <c r="P34" s="202">
        <v>41.21</v>
      </c>
      <c r="Q34" s="202">
        <v>6.07</v>
      </c>
      <c r="R34" s="202">
        <v>6.25</v>
      </c>
      <c r="S34" s="202">
        <v>7.79</v>
      </c>
      <c r="T34" s="202">
        <v>0</v>
      </c>
      <c r="U34" s="202">
        <v>23.52</v>
      </c>
      <c r="V34" s="202">
        <v>3.45</v>
      </c>
      <c r="W34" s="202">
        <v>13.34</v>
      </c>
      <c r="X34" s="202">
        <v>29.17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57.98</v>
      </c>
      <c r="AQ34" s="202">
        <v>26.61</v>
      </c>
      <c r="AR34" s="202">
        <v>20.5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4.9400000000000004</v>
      </c>
      <c r="L35" s="202">
        <v>317.36</v>
      </c>
      <c r="M35" s="202">
        <v>27.15</v>
      </c>
      <c r="N35" s="202">
        <v>35.04</v>
      </c>
      <c r="O35" s="202">
        <v>0</v>
      </c>
      <c r="P35" s="202">
        <v>41.21</v>
      </c>
      <c r="Q35" s="202">
        <v>6.07</v>
      </c>
      <c r="R35" s="202">
        <v>6.25</v>
      </c>
      <c r="S35" s="202">
        <v>7.79</v>
      </c>
      <c r="T35" s="202">
        <v>0</v>
      </c>
      <c r="U35" s="202">
        <v>23.85</v>
      </c>
      <c r="V35" s="202">
        <v>3.45</v>
      </c>
      <c r="W35" s="202">
        <v>13.34</v>
      </c>
      <c r="X35" s="202">
        <v>29.17</v>
      </c>
      <c r="Y35" s="202">
        <v>0</v>
      </c>
      <c r="Z35">
        <v>0</v>
      </c>
      <c r="AA35" s="202">
        <v>-0.06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57.98</v>
      </c>
      <c r="AQ35" s="202">
        <v>26.61</v>
      </c>
      <c r="AR35" s="202">
        <v>20.5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9</v>
      </c>
      <c r="L36" s="202">
        <v>370.25</v>
      </c>
      <c r="M36" s="202">
        <v>27.15</v>
      </c>
      <c r="N36" s="202">
        <v>35.04</v>
      </c>
      <c r="O36" s="202">
        <v>0</v>
      </c>
      <c r="P36" s="202">
        <v>41.21</v>
      </c>
      <c r="Q36" s="202">
        <v>6.07</v>
      </c>
      <c r="R36" s="202">
        <v>6.25</v>
      </c>
      <c r="S36" s="202">
        <v>7.79</v>
      </c>
      <c r="T36" s="202">
        <v>0</v>
      </c>
      <c r="U36" s="202">
        <v>23.9</v>
      </c>
      <c r="V36" s="202">
        <v>3.45</v>
      </c>
      <c r="W36" s="202">
        <v>13.34</v>
      </c>
      <c r="X36" s="202">
        <v>29.17</v>
      </c>
      <c r="Y36" s="202">
        <v>0</v>
      </c>
      <c r="Z36">
        <v>0</v>
      </c>
      <c r="AA36" s="202">
        <v>-0.06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57.98</v>
      </c>
      <c r="AQ36" s="202">
        <v>26.61</v>
      </c>
      <c r="AR36" s="202">
        <v>20.5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9</v>
      </c>
      <c r="L37" s="202">
        <v>370.25</v>
      </c>
      <c r="M37" s="202">
        <v>27.15</v>
      </c>
      <c r="N37" s="202">
        <v>35.04</v>
      </c>
      <c r="O37" s="202">
        <v>0</v>
      </c>
      <c r="P37" s="202">
        <v>41.21</v>
      </c>
      <c r="Q37" s="202">
        <v>5.94</v>
      </c>
      <c r="R37" s="202">
        <v>6.25</v>
      </c>
      <c r="S37" s="202">
        <v>7.79</v>
      </c>
      <c r="T37" s="202">
        <v>0</v>
      </c>
      <c r="U37" s="202">
        <v>23.9</v>
      </c>
      <c r="V37" s="202">
        <v>3.45</v>
      </c>
      <c r="W37" s="202">
        <v>13.34</v>
      </c>
      <c r="X37" s="202">
        <v>29.17</v>
      </c>
      <c r="Y37" s="202">
        <v>0</v>
      </c>
      <c r="Z37">
        <v>0</v>
      </c>
      <c r="AA37" s="202">
        <v>-0.06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57.98</v>
      </c>
      <c r="AQ37" s="202">
        <v>26.61</v>
      </c>
      <c r="AR37" s="202">
        <v>20.5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4.9400000000000004</v>
      </c>
      <c r="L38" s="202">
        <v>370.25</v>
      </c>
      <c r="M38" s="202">
        <v>27.15</v>
      </c>
      <c r="N38" s="202">
        <v>35.04</v>
      </c>
      <c r="O38" s="202">
        <v>0</v>
      </c>
      <c r="P38" s="202">
        <v>41.21</v>
      </c>
      <c r="Q38" s="202">
        <v>6.07</v>
      </c>
      <c r="R38" s="202">
        <v>6.25</v>
      </c>
      <c r="S38" s="202">
        <v>7.79</v>
      </c>
      <c r="T38" s="202">
        <v>0</v>
      </c>
      <c r="U38" s="202">
        <v>23.9</v>
      </c>
      <c r="V38" s="202">
        <v>3.45</v>
      </c>
      <c r="W38" s="202">
        <v>13.34</v>
      </c>
      <c r="X38" s="202">
        <v>29.17</v>
      </c>
      <c r="Y38" s="202">
        <v>0</v>
      </c>
      <c r="Z38">
        <v>0</v>
      </c>
      <c r="AA38" s="202">
        <v>-0.06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57.98</v>
      </c>
      <c r="AQ38" s="202">
        <v>26.61</v>
      </c>
      <c r="AR38" s="202">
        <v>20.5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4.9400000000000004</v>
      </c>
      <c r="L39" s="202">
        <v>370.25</v>
      </c>
      <c r="M39" s="202">
        <v>27.15</v>
      </c>
      <c r="N39" s="202">
        <v>35.04</v>
      </c>
      <c r="O39" s="202">
        <v>0</v>
      </c>
      <c r="P39" s="202">
        <v>41.21</v>
      </c>
      <c r="Q39" s="202">
        <v>6.07</v>
      </c>
      <c r="R39" s="202">
        <v>6.25</v>
      </c>
      <c r="S39" s="202">
        <v>7.79</v>
      </c>
      <c r="T39" s="202">
        <v>0</v>
      </c>
      <c r="U39" s="202">
        <v>23.9</v>
      </c>
      <c r="V39" s="202">
        <v>3.45</v>
      </c>
      <c r="W39" s="202">
        <v>13.34</v>
      </c>
      <c r="X39" s="202">
        <v>29.17</v>
      </c>
      <c r="Y39" s="202">
        <v>0</v>
      </c>
      <c r="Z39">
        <v>0</v>
      </c>
      <c r="AA39" s="202">
        <v>-0.06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57.98</v>
      </c>
      <c r="AQ39" s="202">
        <v>26.61</v>
      </c>
      <c r="AR39" s="202">
        <v>20.5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4.9400000000000004</v>
      </c>
      <c r="L40" s="202">
        <v>370.25</v>
      </c>
      <c r="M40" s="202">
        <v>27.15</v>
      </c>
      <c r="N40" s="202">
        <v>35.04</v>
      </c>
      <c r="O40" s="202">
        <v>0</v>
      </c>
      <c r="P40" s="202">
        <v>41.21</v>
      </c>
      <c r="Q40" s="202">
        <v>6.07</v>
      </c>
      <c r="R40" s="202">
        <v>6.25</v>
      </c>
      <c r="S40" s="202">
        <v>7.79</v>
      </c>
      <c r="T40" s="202">
        <v>0</v>
      </c>
      <c r="U40" s="202">
        <v>23.9</v>
      </c>
      <c r="V40" s="202">
        <v>3.45</v>
      </c>
      <c r="W40" s="202">
        <v>13.34</v>
      </c>
      <c r="X40" s="202">
        <v>29.17</v>
      </c>
      <c r="Y40" s="202">
        <v>0</v>
      </c>
      <c r="Z40">
        <v>0</v>
      </c>
      <c r="AA40" s="202">
        <v>-0.06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57.98</v>
      </c>
      <c r="AQ40" s="202">
        <v>26.61</v>
      </c>
      <c r="AR40" s="202">
        <v>21.5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4.9400000000000004</v>
      </c>
      <c r="L41" s="202">
        <v>370.26</v>
      </c>
      <c r="M41" s="202">
        <v>27.15</v>
      </c>
      <c r="N41" s="202">
        <v>35.04</v>
      </c>
      <c r="O41" s="202">
        <v>0</v>
      </c>
      <c r="P41" s="202">
        <v>41.21</v>
      </c>
      <c r="Q41" s="202">
        <v>6.07</v>
      </c>
      <c r="R41" s="202">
        <v>6.25</v>
      </c>
      <c r="S41" s="202">
        <v>7.79</v>
      </c>
      <c r="T41" s="202">
        <v>0</v>
      </c>
      <c r="U41" s="202">
        <v>23.9</v>
      </c>
      <c r="V41" s="202">
        <v>3.45</v>
      </c>
      <c r="W41" s="202">
        <v>13.34</v>
      </c>
      <c r="X41" s="202">
        <v>29.17</v>
      </c>
      <c r="Y41" s="202">
        <v>0</v>
      </c>
      <c r="Z41">
        <v>0</v>
      </c>
      <c r="AA41" s="202">
        <v>-0.06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57.98</v>
      </c>
      <c r="AQ41" s="202">
        <v>26.61</v>
      </c>
      <c r="AR41" s="202">
        <v>21.5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4.9400000000000004</v>
      </c>
      <c r="L42" s="202">
        <v>370.26</v>
      </c>
      <c r="M42" s="202">
        <v>27.15</v>
      </c>
      <c r="N42" s="202">
        <v>35.04</v>
      </c>
      <c r="O42" s="202">
        <v>0</v>
      </c>
      <c r="P42" s="202">
        <v>41.21</v>
      </c>
      <c r="Q42" s="202">
        <v>6.07</v>
      </c>
      <c r="R42" s="202">
        <v>6.25</v>
      </c>
      <c r="S42" s="202">
        <v>7.79</v>
      </c>
      <c r="T42" s="202">
        <v>0</v>
      </c>
      <c r="U42" s="202">
        <v>23.9</v>
      </c>
      <c r="V42" s="202">
        <v>3.45</v>
      </c>
      <c r="W42" s="202">
        <v>13.34</v>
      </c>
      <c r="X42" s="202">
        <v>29.17</v>
      </c>
      <c r="Y42" s="202">
        <v>0</v>
      </c>
      <c r="Z42">
        <v>0</v>
      </c>
      <c r="AA42" s="202">
        <v>-0.06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57.98</v>
      </c>
      <c r="AQ42" s="202">
        <v>26.61</v>
      </c>
      <c r="AR42" s="202">
        <v>21.5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4.9400000000000004</v>
      </c>
      <c r="L43" s="202">
        <v>317.36</v>
      </c>
      <c r="M43" s="202">
        <v>19.18</v>
      </c>
      <c r="N43" s="202">
        <v>35.04</v>
      </c>
      <c r="O43" s="202">
        <v>0</v>
      </c>
      <c r="P43" s="202">
        <v>41.21</v>
      </c>
      <c r="Q43" s="202">
        <v>3.33</v>
      </c>
      <c r="R43" s="202">
        <v>3.43</v>
      </c>
      <c r="S43" s="202">
        <v>4.28</v>
      </c>
      <c r="T43" s="202">
        <v>0</v>
      </c>
      <c r="U43" s="202">
        <v>23.9</v>
      </c>
      <c r="V43" s="202">
        <v>2.95</v>
      </c>
      <c r="W43" s="202">
        <v>13.34</v>
      </c>
      <c r="X43" s="202">
        <v>29.17</v>
      </c>
      <c r="Y43" s="202">
        <v>0</v>
      </c>
      <c r="Z43">
        <v>0</v>
      </c>
      <c r="AA43" s="202">
        <v>-0.06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44.24</v>
      </c>
      <c r="AQ43" s="202">
        <v>14.43</v>
      </c>
      <c r="AR43" s="202">
        <v>21.5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4.9400000000000004</v>
      </c>
      <c r="L44" s="202">
        <v>259.66000000000003</v>
      </c>
      <c r="M44" s="202">
        <v>19.18</v>
      </c>
      <c r="N44" s="202">
        <v>35.04</v>
      </c>
      <c r="O44" s="202">
        <v>0</v>
      </c>
      <c r="P44" s="202">
        <v>41.21</v>
      </c>
      <c r="Q44" s="202">
        <v>6.07</v>
      </c>
      <c r="R44" s="202">
        <v>3.43</v>
      </c>
      <c r="S44" s="202">
        <v>7.79</v>
      </c>
      <c r="T44" s="202">
        <v>0</v>
      </c>
      <c r="U44" s="202">
        <v>23.9</v>
      </c>
      <c r="V44" s="202">
        <v>3.45</v>
      </c>
      <c r="W44" s="202">
        <v>13.34</v>
      </c>
      <c r="X44" s="202">
        <v>29.17</v>
      </c>
      <c r="Y44" s="202">
        <v>0</v>
      </c>
      <c r="Z44">
        <v>0</v>
      </c>
      <c r="AA44" s="202">
        <v>-0.06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57.98</v>
      </c>
      <c r="AQ44" s="202">
        <v>14.43</v>
      </c>
      <c r="AR44" s="202">
        <v>21.5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221.19</v>
      </c>
      <c r="M45" s="202">
        <v>19.18</v>
      </c>
      <c r="N45" s="202">
        <v>35.04</v>
      </c>
      <c r="O45" s="202">
        <v>0</v>
      </c>
      <c r="P45" s="202">
        <v>41.21</v>
      </c>
      <c r="Q45" s="202">
        <v>6.07</v>
      </c>
      <c r="R45" s="202">
        <v>5.74</v>
      </c>
      <c r="S45" s="202">
        <v>7.79</v>
      </c>
      <c r="T45" s="202">
        <v>0</v>
      </c>
      <c r="U45" s="202">
        <v>23.73</v>
      </c>
      <c r="V45" s="202">
        <v>3.45</v>
      </c>
      <c r="W45" s="202">
        <v>13.34</v>
      </c>
      <c r="X45" s="202">
        <v>29.17</v>
      </c>
      <c r="Y45" s="202">
        <v>0</v>
      </c>
      <c r="Z45">
        <v>0</v>
      </c>
      <c r="AA45" s="202">
        <v>-0.06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57.98</v>
      </c>
      <c r="AQ45" s="202">
        <v>26.61</v>
      </c>
      <c r="AR45" s="202">
        <v>21.5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221.19</v>
      </c>
      <c r="M46" s="202">
        <v>19.18</v>
      </c>
      <c r="N46" s="202">
        <v>35.04</v>
      </c>
      <c r="O46" s="202">
        <v>0</v>
      </c>
      <c r="P46" s="202">
        <v>41.21</v>
      </c>
      <c r="Q46" s="202">
        <v>6.07</v>
      </c>
      <c r="R46" s="202">
        <v>6.25</v>
      </c>
      <c r="S46" s="202">
        <v>7.79</v>
      </c>
      <c r="T46" s="202">
        <v>0</v>
      </c>
      <c r="U46" s="202">
        <v>23.73</v>
      </c>
      <c r="V46" s="202">
        <v>3.45</v>
      </c>
      <c r="W46" s="202">
        <v>13.34</v>
      </c>
      <c r="X46" s="202">
        <v>29.17</v>
      </c>
      <c r="Y46" s="202">
        <v>0</v>
      </c>
      <c r="Z46">
        <v>0</v>
      </c>
      <c r="AA46" s="202">
        <v>-0.06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57.98</v>
      </c>
      <c r="AQ46" s="202">
        <v>26.61</v>
      </c>
      <c r="AR46" s="202">
        <v>21.5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221.19</v>
      </c>
      <c r="M47" s="202">
        <v>19.18</v>
      </c>
      <c r="N47" s="202">
        <v>35.04</v>
      </c>
      <c r="O47" s="202">
        <v>0</v>
      </c>
      <c r="P47" s="202">
        <v>41.21</v>
      </c>
      <c r="Q47" s="202">
        <v>6.07</v>
      </c>
      <c r="R47" s="202">
        <v>6.78</v>
      </c>
      <c r="S47" s="202">
        <v>7.88</v>
      </c>
      <c r="T47" s="202">
        <v>0</v>
      </c>
      <c r="U47" s="202">
        <v>23.73</v>
      </c>
      <c r="V47" s="202">
        <v>3.45</v>
      </c>
      <c r="W47" s="202">
        <v>13.34</v>
      </c>
      <c r="X47" s="202">
        <v>29.17</v>
      </c>
      <c r="Y47" s="202">
        <v>0</v>
      </c>
      <c r="Z47">
        <v>0</v>
      </c>
      <c r="AA47" s="202">
        <v>-0.06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57.98</v>
      </c>
      <c r="AQ47" s="202">
        <v>26.61</v>
      </c>
      <c r="AR47" s="202">
        <v>21.5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221.19</v>
      </c>
      <c r="M48" s="202">
        <v>19.18</v>
      </c>
      <c r="N48" s="202">
        <v>35.04</v>
      </c>
      <c r="O48" s="202">
        <v>0</v>
      </c>
      <c r="P48" s="202">
        <v>41.21</v>
      </c>
      <c r="Q48" s="202">
        <v>6.07</v>
      </c>
      <c r="R48" s="202">
        <v>6.25</v>
      </c>
      <c r="S48" s="202">
        <v>7.79</v>
      </c>
      <c r="T48" s="202">
        <v>0</v>
      </c>
      <c r="U48" s="202">
        <v>23.73</v>
      </c>
      <c r="V48" s="202">
        <v>3.45</v>
      </c>
      <c r="W48" s="202">
        <v>13.34</v>
      </c>
      <c r="X48" s="202">
        <v>29.17</v>
      </c>
      <c r="Y48" s="202">
        <v>0</v>
      </c>
      <c r="Z48">
        <v>0</v>
      </c>
      <c r="AA48" s="202">
        <v>-0.06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57.98</v>
      </c>
      <c r="AQ48" s="202">
        <v>26.61</v>
      </c>
      <c r="AR48" s="202">
        <v>21.5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203.88</v>
      </c>
      <c r="M49" s="202">
        <v>21.22</v>
      </c>
      <c r="N49" s="202">
        <v>35.04</v>
      </c>
      <c r="O49" s="202">
        <v>0</v>
      </c>
      <c r="P49" s="202">
        <v>41.21</v>
      </c>
      <c r="Q49" s="202">
        <v>3.33</v>
      </c>
      <c r="R49" s="202">
        <v>3.43</v>
      </c>
      <c r="S49" s="202">
        <v>4.28</v>
      </c>
      <c r="T49" s="202">
        <v>0</v>
      </c>
      <c r="U49" s="202">
        <v>23.73</v>
      </c>
      <c r="V49" s="202">
        <v>3.45</v>
      </c>
      <c r="W49" s="202">
        <v>13.34</v>
      </c>
      <c r="X49" s="202">
        <v>29.17</v>
      </c>
      <c r="Y49" s="202">
        <v>0</v>
      </c>
      <c r="Z49">
        <v>0</v>
      </c>
      <c r="AA49" s="202">
        <v>-0.06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37.479999999999997</v>
      </c>
      <c r="AQ49" s="202">
        <v>0</v>
      </c>
      <c r="AR49" s="202">
        <v>22.7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203.88</v>
      </c>
      <c r="M50" s="202">
        <v>25.29</v>
      </c>
      <c r="N50" s="202">
        <v>35.04</v>
      </c>
      <c r="O50" s="202">
        <v>0</v>
      </c>
      <c r="P50" s="202">
        <v>41.21</v>
      </c>
      <c r="Q50" s="202">
        <v>3.33</v>
      </c>
      <c r="R50" s="202">
        <v>3.43</v>
      </c>
      <c r="S50" s="202">
        <v>4.28</v>
      </c>
      <c r="T50" s="202">
        <v>0</v>
      </c>
      <c r="U50" s="202">
        <v>23.73</v>
      </c>
      <c r="V50" s="202">
        <v>3.45</v>
      </c>
      <c r="W50" s="202">
        <v>13.34</v>
      </c>
      <c r="X50" s="202">
        <v>29.17</v>
      </c>
      <c r="Y50" s="202">
        <v>0</v>
      </c>
      <c r="Z50">
        <v>0</v>
      </c>
      <c r="AA50" s="202">
        <v>-0.06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37.479999999999997</v>
      </c>
      <c r="AQ50" s="202">
        <v>0</v>
      </c>
      <c r="AR50" s="202">
        <v>22.7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4.9400000000000004</v>
      </c>
      <c r="L51" s="202">
        <v>203.88</v>
      </c>
      <c r="M51" s="202">
        <v>27.15</v>
      </c>
      <c r="N51" s="202">
        <v>35.04</v>
      </c>
      <c r="O51" s="202">
        <v>0</v>
      </c>
      <c r="P51" s="202">
        <v>41.21</v>
      </c>
      <c r="Q51" s="202">
        <v>3.33</v>
      </c>
      <c r="R51" s="202">
        <v>3.43</v>
      </c>
      <c r="S51" s="202">
        <v>4.28</v>
      </c>
      <c r="T51" s="202">
        <v>0</v>
      </c>
      <c r="U51" s="202">
        <v>23.73</v>
      </c>
      <c r="V51" s="202">
        <v>3.45</v>
      </c>
      <c r="W51" s="202">
        <v>13.34</v>
      </c>
      <c r="X51" s="202">
        <v>29.17</v>
      </c>
      <c r="Y51" s="202">
        <v>0</v>
      </c>
      <c r="Z51">
        <v>0</v>
      </c>
      <c r="AA51" s="202">
        <v>-0.06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18.27</v>
      </c>
      <c r="AQ51" s="202">
        <v>0</v>
      </c>
      <c r="AR51" s="202">
        <v>22.7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203.88</v>
      </c>
      <c r="M52" s="202">
        <v>27.15</v>
      </c>
      <c r="N52" s="202">
        <v>35.04</v>
      </c>
      <c r="O52" s="202">
        <v>0</v>
      </c>
      <c r="P52" s="202">
        <v>41.21</v>
      </c>
      <c r="Q52" s="202">
        <v>3.33</v>
      </c>
      <c r="R52" s="202">
        <v>3.43</v>
      </c>
      <c r="S52" s="202">
        <v>4.28</v>
      </c>
      <c r="T52" s="202">
        <v>0</v>
      </c>
      <c r="U52" s="202">
        <v>23.73</v>
      </c>
      <c r="V52" s="202">
        <v>3.45</v>
      </c>
      <c r="W52" s="202">
        <v>13.34</v>
      </c>
      <c r="X52" s="202">
        <v>29.17</v>
      </c>
      <c r="Y52" s="202">
        <v>0</v>
      </c>
      <c r="Z52">
        <v>0</v>
      </c>
      <c r="AA52" s="202">
        <v>-0.06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18.27</v>
      </c>
      <c r="AQ52" s="202">
        <v>0</v>
      </c>
      <c r="AR52" s="202">
        <v>22.7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203.88</v>
      </c>
      <c r="M53" s="202">
        <v>27.15</v>
      </c>
      <c r="N53" s="202">
        <v>35.04</v>
      </c>
      <c r="O53" s="202">
        <v>0</v>
      </c>
      <c r="P53" s="202">
        <v>41.21</v>
      </c>
      <c r="Q53" s="202">
        <v>3.33</v>
      </c>
      <c r="R53" s="202">
        <v>3.43</v>
      </c>
      <c r="S53" s="202">
        <v>4.28</v>
      </c>
      <c r="T53" s="202">
        <v>0</v>
      </c>
      <c r="U53" s="202">
        <v>23.73</v>
      </c>
      <c r="V53" s="202">
        <v>3.45</v>
      </c>
      <c r="W53" s="202">
        <v>13.34</v>
      </c>
      <c r="X53" s="202">
        <v>29.17</v>
      </c>
      <c r="Y53" s="202">
        <v>0</v>
      </c>
      <c r="Z53">
        <v>0</v>
      </c>
      <c r="AA53" s="202">
        <v>-0.06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18.27</v>
      </c>
      <c r="AQ53" s="202">
        <v>0</v>
      </c>
      <c r="AR53" s="202">
        <v>22.7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203.88</v>
      </c>
      <c r="M54" s="202">
        <v>27.15</v>
      </c>
      <c r="N54" s="202">
        <v>35.04</v>
      </c>
      <c r="O54" s="202">
        <v>0</v>
      </c>
      <c r="P54" s="202">
        <v>41.21</v>
      </c>
      <c r="Q54" s="202">
        <v>3.33</v>
      </c>
      <c r="R54" s="202">
        <v>3.43</v>
      </c>
      <c r="S54" s="202">
        <v>4.28</v>
      </c>
      <c r="T54" s="202">
        <v>0</v>
      </c>
      <c r="U54" s="202">
        <v>23.73</v>
      </c>
      <c r="V54" s="202">
        <v>3.45</v>
      </c>
      <c r="W54" s="202">
        <v>13.34</v>
      </c>
      <c r="X54" s="202">
        <v>29.17</v>
      </c>
      <c r="Y54" s="202">
        <v>0</v>
      </c>
      <c r="Z54">
        <v>0</v>
      </c>
      <c r="AA54" s="202">
        <v>-0.06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18.27</v>
      </c>
      <c r="AQ54" s="202">
        <v>0</v>
      </c>
      <c r="AR54" s="202">
        <v>22.7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203.88</v>
      </c>
      <c r="M55" s="202">
        <v>27.15</v>
      </c>
      <c r="N55" s="202">
        <v>35.04</v>
      </c>
      <c r="O55" s="202">
        <v>0</v>
      </c>
      <c r="P55" s="202">
        <v>41.21</v>
      </c>
      <c r="Q55" s="202">
        <v>3.33</v>
      </c>
      <c r="R55" s="202">
        <v>3.43</v>
      </c>
      <c r="S55" s="202">
        <v>4.28</v>
      </c>
      <c r="T55" s="202">
        <v>0</v>
      </c>
      <c r="U55" s="202">
        <v>23.73</v>
      </c>
      <c r="V55" s="202">
        <v>2.95</v>
      </c>
      <c r="W55" s="202">
        <v>7.34</v>
      </c>
      <c r="X55" s="202">
        <v>16.04</v>
      </c>
      <c r="Y55" s="202">
        <v>0</v>
      </c>
      <c r="Z55">
        <v>0</v>
      </c>
      <c r="AA55" s="202">
        <v>-0.06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18.27</v>
      </c>
      <c r="AQ55" s="202">
        <v>0</v>
      </c>
      <c r="AR55" s="202">
        <v>22.7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203.88</v>
      </c>
      <c r="M56" s="202">
        <v>27.15</v>
      </c>
      <c r="N56" s="202">
        <v>35.04</v>
      </c>
      <c r="O56" s="202">
        <v>0</v>
      </c>
      <c r="P56" s="202">
        <v>41.21</v>
      </c>
      <c r="Q56" s="202">
        <v>3.33</v>
      </c>
      <c r="R56" s="202">
        <v>3.43</v>
      </c>
      <c r="S56" s="202">
        <v>4.28</v>
      </c>
      <c r="T56" s="202">
        <v>0</v>
      </c>
      <c r="U56" s="202">
        <v>23.73</v>
      </c>
      <c r="V56" s="202">
        <v>2.95</v>
      </c>
      <c r="W56" s="202">
        <v>7.34</v>
      </c>
      <c r="X56" s="202">
        <v>16.04</v>
      </c>
      <c r="Y56" s="202">
        <v>0</v>
      </c>
      <c r="Z56">
        <v>0</v>
      </c>
      <c r="AA56" s="202">
        <v>-0.06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18.27</v>
      </c>
      <c r="AQ56" s="202">
        <v>0</v>
      </c>
      <c r="AR56" s="202">
        <v>22.7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203.88</v>
      </c>
      <c r="M57" s="202">
        <v>27.15</v>
      </c>
      <c r="N57" s="202">
        <v>35.04</v>
      </c>
      <c r="O57" s="202">
        <v>0</v>
      </c>
      <c r="P57" s="202">
        <v>41.21</v>
      </c>
      <c r="Q57" s="202">
        <v>3.33</v>
      </c>
      <c r="R57" s="202">
        <v>3.43</v>
      </c>
      <c r="S57" s="202">
        <v>4.28</v>
      </c>
      <c r="T57" s="202">
        <v>0</v>
      </c>
      <c r="U57" s="202">
        <v>23.73</v>
      </c>
      <c r="V57" s="202">
        <v>2.95</v>
      </c>
      <c r="W57" s="202">
        <v>7.34</v>
      </c>
      <c r="X57" s="202">
        <v>16.04</v>
      </c>
      <c r="Y57" s="202">
        <v>0</v>
      </c>
      <c r="Z57">
        <v>0</v>
      </c>
      <c r="AA57" s="202">
        <v>-0.06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18.27</v>
      </c>
      <c r="AQ57" s="202">
        <v>0</v>
      </c>
      <c r="AR57" s="202">
        <v>22.7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203.88</v>
      </c>
      <c r="M58" s="202">
        <v>27.15</v>
      </c>
      <c r="N58" s="202">
        <v>35.04</v>
      </c>
      <c r="O58" s="202">
        <v>0</v>
      </c>
      <c r="P58" s="202">
        <v>41.21</v>
      </c>
      <c r="Q58" s="202">
        <v>3.33</v>
      </c>
      <c r="R58" s="202">
        <v>3.43</v>
      </c>
      <c r="S58" s="202">
        <v>4.28</v>
      </c>
      <c r="T58" s="202">
        <v>0</v>
      </c>
      <c r="U58" s="202">
        <v>23.73</v>
      </c>
      <c r="V58" s="202">
        <v>2.95</v>
      </c>
      <c r="W58" s="202">
        <v>7.34</v>
      </c>
      <c r="X58" s="202">
        <v>16.04</v>
      </c>
      <c r="Y58" s="202">
        <v>0</v>
      </c>
      <c r="Z58">
        <v>0</v>
      </c>
      <c r="AA58" s="202">
        <v>-0.06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18.27</v>
      </c>
      <c r="AQ58" s="202">
        <v>0</v>
      </c>
      <c r="AR58" s="202">
        <v>22.7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203.88</v>
      </c>
      <c r="M59" s="202">
        <v>27.15</v>
      </c>
      <c r="N59" s="202">
        <v>35.04</v>
      </c>
      <c r="O59" s="202">
        <v>0</v>
      </c>
      <c r="P59" s="202">
        <v>41.21</v>
      </c>
      <c r="Q59" s="202">
        <v>3.33</v>
      </c>
      <c r="R59" s="202">
        <v>3.43</v>
      </c>
      <c r="S59" s="202">
        <v>4.28</v>
      </c>
      <c r="T59" s="202">
        <v>0</v>
      </c>
      <c r="U59" s="202">
        <v>23.73</v>
      </c>
      <c r="V59" s="202">
        <v>2.95</v>
      </c>
      <c r="W59" s="202">
        <v>7.34</v>
      </c>
      <c r="X59" s="202">
        <v>16.04</v>
      </c>
      <c r="Y59" s="202">
        <v>0</v>
      </c>
      <c r="Z59">
        <v>0</v>
      </c>
      <c r="AA59" s="202">
        <v>-0.06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18.27</v>
      </c>
      <c r="AQ59" s="202">
        <v>0</v>
      </c>
      <c r="AR59" s="202">
        <v>22.7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203.88</v>
      </c>
      <c r="M60" s="202">
        <v>27.15</v>
      </c>
      <c r="N60" s="202">
        <v>35.04</v>
      </c>
      <c r="O60" s="202">
        <v>0</v>
      </c>
      <c r="P60" s="202">
        <v>41.21</v>
      </c>
      <c r="Q60" s="202">
        <v>3.33</v>
      </c>
      <c r="R60" s="202">
        <v>3.43</v>
      </c>
      <c r="S60" s="202">
        <v>4.28</v>
      </c>
      <c r="T60" s="202">
        <v>0</v>
      </c>
      <c r="U60" s="202">
        <v>23.73</v>
      </c>
      <c r="V60" s="202">
        <v>2.95</v>
      </c>
      <c r="W60" s="202">
        <v>7.34</v>
      </c>
      <c r="X60" s="202">
        <v>16.04</v>
      </c>
      <c r="Y60" s="202">
        <v>0</v>
      </c>
      <c r="Z60">
        <v>0</v>
      </c>
      <c r="AA60" s="202">
        <v>-0.06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18.27</v>
      </c>
      <c r="AQ60" s="202">
        <v>0</v>
      </c>
      <c r="AR60" s="202">
        <v>22.7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203.88</v>
      </c>
      <c r="M61" s="202">
        <v>27.15</v>
      </c>
      <c r="N61" s="202">
        <v>35.04</v>
      </c>
      <c r="O61" s="202">
        <v>0</v>
      </c>
      <c r="P61" s="202">
        <v>41.21</v>
      </c>
      <c r="Q61" s="202">
        <v>3.33</v>
      </c>
      <c r="R61" s="202">
        <v>3.43</v>
      </c>
      <c r="S61" s="202">
        <v>4.28</v>
      </c>
      <c r="T61" s="202">
        <v>0</v>
      </c>
      <c r="U61" s="202">
        <v>23.73</v>
      </c>
      <c r="V61" s="202">
        <v>2.95</v>
      </c>
      <c r="W61" s="202">
        <v>7.34</v>
      </c>
      <c r="X61" s="202">
        <v>16.04</v>
      </c>
      <c r="Y61" s="202">
        <v>0</v>
      </c>
      <c r="Z61">
        <v>0</v>
      </c>
      <c r="AA61" s="202">
        <v>-0.06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18.27</v>
      </c>
      <c r="AQ61" s="202">
        <v>0</v>
      </c>
      <c r="AR61" s="202">
        <v>22.7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203.88</v>
      </c>
      <c r="M62" s="202">
        <v>27.15</v>
      </c>
      <c r="N62" s="202">
        <v>35.04</v>
      </c>
      <c r="O62" s="202">
        <v>0</v>
      </c>
      <c r="P62" s="202">
        <v>41.21</v>
      </c>
      <c r="Q62" s="202">
        <v>3.33</v>
      </c>
      <c r="R62" s="202">
        <v>3.43</v>
      </c>
      <c r="S62" s="202">
        <v>4.28</v>
      </c>
      <c r="T62" s="202">
        <v>0</v>
      </c>
      <c r="U62" s="202">
        <v>23.73</v>
      </c>
      <c r="V62" s="202">
        <v>2.95</v>
      </c>
      <c r="W62" s="202">
        <v>7.34</v>
      </c>
      <c r="X62" s="202">
        <v>16.04</v>
      </c>
      <c r="Y62" s="202">
        <v>0</v>
      </c>
      <c r="Z62">
        <v>0</v>
      </c>
      <c r="AA62" s="202">
        <v>-0.06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18.27</v>
      </c>
      <c r="AQ62" s="202">
        <v>0</v>
      </c>
      <c r="AR62" s="202">
        <v>22.7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4.83</v>
      </c>
      <c r="L63" s="202">
        <v>203.88</v>
      </c>
      <c r="M63" s="202">
        <v>27.15</v>
      </c>
      <c r="N63" s="202">
        <v>35.04</v>
      </c>
      <c r="O63" s="202">
        <v>0</v>
      </c>
      <c r="P63" s="202">
        <v>41.21</v>
      </c>
      <c r="Q63" s="202">
        <v>3.33</v>
      </c>
      <c r="R63" s="202">
        <v>3.43</v>
      </c>
      <c r="S63" s="202">
        <v>4.28</v>
      </c>
      <c r="T63" s="202">
        <v>0</v>
      </c>
      <c r="U63" s="202">
        <v>23.73</v>
      </c>
      <c r="V63" s="202">
        <v>2.95</v>
      </c>
      <c r="W63" s="202">
        <v>7.34</v>
      </c>
      <c r="X63" s="202">
        <v>16.04</v>
      </c>
      <c r="Y63" s="202">
        <v>0</v>
      </c>
      <c r="Z63">
        <v>0</v>
      </c>
      <c r="AA63" s="202">
        <v>-0.06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18.27</v>
      </c>
      <c r="AQ63" s="202">
        <v>0</v>
      </c>
      <c r="AR63" s="202">
        <v>23.7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203.88</v>
      </c>
      <c r="M64" s="202">
        <v>27.15</v>
      </c>
      <c r="N64" s="202">
        <v>35.04</v>
      </c>
      <c r="O64" s="202">
        <v>0</v>
      </c>
      <c r="P64" s="202">
        <v>41.21</v>
      </c>
      <c r="Q64" s="202">
        <v>3.33</v>
      </c>
      <c r="R64" s="202">
        <v>3.43</v>
      </c>
      <c r="S64" s="202">
        <v>4.28</v>
      </c>
      <c r="T64" s="202">
        <v>0</v>
      </c>
      <c r="U64" s="202">
        <v>23.73</v>
      </c>
      <c r="V64" s="202">
        <v>2.95</v>
      </c>
      <c r="W64" s="202">
        <v>7.34</v>
      </c>
      <c r="X64" s="202">
        <v>16.04</v>
      </c>
      <c r="Y64" s="202">
        <v>0</v>
      </c>
      <c r="Z64">
        <v>0</v>
      </c>
      <c r="AA64" s="202">
        <v>-0.06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18.27</v>
      </c>
      <c r="AQ64" s="202">
        <v>0</v>
      </c>
      <c r="AR64" s="202">
        <v>23.7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203.88</v>
      </c>
      <c r="M65" s="202">
        <v>27.15</v>
      </c>
      <c r="N65" s="202">
        <v>35.04</v>
      </c>
      <c r="O65" s="202">
        <v>0</v>
      </c>
      <c r="P65" s="202">
        <v>41.21</v>
      </c>
      <c r="Q65" s="202">
        <v>3.33</v>
      </c>
      <c r="R65" s="202">
        <v>3.43</v>
      </c>
      <c r="S65" s="202">
        <v>4.28</v>
      </c>
      <c r="T65" s="202">
        <v>0</v>
      </c>
      <c r="U65" s="202">
        <v>23.73</v>
      </c>
      <c r="V65" s="202">
        <v>2.95</v>
      </c>
      <c r="W65" s="202">
        <v>12.79</v>
      </c>
      <c r="X65" s="202">
        <v>29.17</v>
      </c>
      <c r="Y65" s="202">
        <v>0</v>
      </c>
      <c r="Z65">
        <v>0</v>
      </c>
      <c r="AA65" s="202">
        <v>-0.06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18.27</v>
      </c>
      <c r="AQ65" s="202">
        <v>0</v>
      </c>
      <c r="AR65" s="202">
        <v>23.7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203.88</v>
      </c>
      <c r="M66" s="202">
        <v>27.15</v>
      </c>
      <c r="N66" s="202">
        <v>35.04</v>
      </c>
      <c r="O66" s="202">
        <v>0</v>
      </c>
      <c r="P66" s="202">
        <v>41.21</v>
      </c>
      <c r="Q66" s="202">
        <v>6.07</v>
      </c>
      <c r="R66" s="202">
        <v>6.25</v>
      </c>
      <c r="S66" s="202">
        <v>7.79</v>
      </c>
      <c r="T66" s="202">
        <v>0</v>
      </c>
      <c r="U66" s="202">
        <v>23.73</v>
      </c>
      <c r="V66" s="202">
        <v>3.45</v>
      </c>
      <c r="W66" s="202">
        <v>13.34</v>
      </c>
      <c r="X66" s="202">
        <v>29.17</v>
      </c>
      <c r="Y66" s="202">
        <v>0</v>
      </c>
      <c r="Z66">
        <v>0</v>
      </c>
      <c r="AA66" s="202">
        <v>-0.06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37.479999999999997</v>
      </c>
      <c r="AQ66" s="202">
        <v>0</v>
      </c>
      <c r="AR66" s="202">
        <v>23.7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203.88</v>
      </c>
      <c r="M67" s="202">
        <v>27.15</v>
      </c>
      <c r="N67" s="202">
        <v>35.04</v>
      </c>
      <c r="O67" s="202">
        <v>0</v>
      </c>
      <c r="P67" s="202">
        <v>41.21</v>
      </c>
      <c r="Q67" s="202">
        <v>6.07</v>
      </c>
      <c r="R67" s="202">
        <v>6.25</v>
      </c>
      <c r="S67" s="202">
        <v>7.79</v>
      </c>
      <c r="T67" s="202">
        <v>0</v>
      </c>
      <c r="U67" s="202">
        <v>23.73</v>
      </c>
      <c r="V67" s="202">
        <v>3.45</v>
      </c>
      <c r="W67" s="202">
        <v>13.34</v>
      </c>
      <c r="X67" s="202">
        <v>29.17</v>
      </c>
      <c r="Y67" s="202">
        <v>0</v>
      </c>
      <c r="Z67">
        <v>0</v>
      </c>
      <c r="AA67" s="202">
        <v>-0.06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37.479999999999997</v>
      </c>
      <c r="AQ67" s="202">
        <v>0</v>
      </c>
      <c r="AR67" s="202">
        <v>22.31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4.82</v>
      </c>
      <c r="L68" s="202">
        <v>203.88</v>
      </c>
      <c r="M68" s="202">
        <v>27.15</v>
      </c>
      <c r="N68" s="202">
        <v>35.04</v>
      </c>
      <c r="O68" s="202">
        <v>0</v>
      </c>
      <c r="P68" s="202">
        <v>41.21</v>
      </c>
      <c r="Q68" s="202">
        <v>6.07</v>
      </c>
      <c r="R68" s="202">
        <v>3.43</v>
      </c>
      <c r="S68" s="202">
        <v>7.79</v>
      </c>
      <c r="T68" s="202">
        <v>0</v>
      </c>
      <c r="U68" s="202">
        <v>23.73</v>
      </c>
      <c r="V68" s="202">
        <v>3.45</v>
      </c>
      <c r="W68" s="202">
        <v>13.34</v>
      </c>
      <c r="X68" s="202">
        <v>29.17</v>
      </c>
      <c r="Y68" s="202">
        <v>0</v>
      </c>
      <c r="Z68">
        <v>0</v>
      </c>
      <c r="AA68" s="202">
        <v>-0.06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37.479999999999997</v>
      </c>
      <c r="AQ68" s="202">
        <v>0</v>
      </c>
      <c r="AR68" s="202">
        <v>18.079999999999998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203.88</v>
      </c>
      <c r="M69" s="202">
        <v>27.15</v>
      </c>
      <c r="N69" s="202">
        <v>35.04</v>
      </c>
      <c r="O69" s="202">
        <v>0</v>
      </c>
      <c r="P69" s="202">
        <v>41.21</v>
      </c>
      <c r="Q69" s="202">
        <v>5.93</v>
      </c>
      <c r="R69" s="202">
        <v>5.48</v>
      </c>
      <c r="S69" s="202">
        <v>7.62</v>
      </c>
      <c r="T69" s="202">
        <v>0</v>
      </c>
      <c r="U69" s="202">
        <v>23.73</v>
      </c>
      <c r="V69" s="202">
        <v>3.45</v>
      </c>
      <c r="W69" s="202">
        <v>13.34</v>
      </c>
      <c r="X69" s="202">
        <v>29.17</v>
      </c>
      <c r="Y69" s="202">
        <v>0</v>
      </c>
      <c r="Z69">
        <v>0</v>
      </c>
      <c r="AA69" s="202">
        <v>-0.06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37.479999999999997</v>
      </c>
      <c r="AQ69" s="202">
        <v>0</v>
      </c>
      <c r="AR69" s="202">
        <v>11.75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203.88</v>
      </c>
      <c r="M70" s="202">
        <v>27.15</v>
      </c>
      <c r="N70" s="202">
        <v>35.04</v>
      </c>
      <c r="O70" s="202">
        <v>0</v>
      </c>
      <c r="P70" s="202">
        <v>41.21</v>
      </c>
      <c r="Q70" s="202">
        <v>6.07</v>
      </c>
      <c r="R70" s="202">
        <v>6.25</v>
      </c>
      <c r="S70" s="202">
        <v>7.79</v>
      </c>
      <c r="T70" s="202">
        <v>0</v>
      </c>
      <c r="U70" s="202">
        <v>23.73</v>
      </c>
      <c r="V70" s="202">
        <v>3.45</v>
      </c>
      <c r="W70" s="202">
        <v>13.34</v>
      </c>
      <c r="X70" s="202">
        <v>29.17</v>
      </c>
      <c r="Y70" s="202">
        <v>0</v>
      </c>
      <c r="Z70">
        <v>0</v>
      </c>
      <c r="AA70" s="202">
        <v>-0.06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37.479999999999997</v>
      </c>
      <c r="AQ70" s="202">
        <v>0</v>
      </c>
      <c r="AR70" s="202">
        <v>4.3499999999999996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4.9400000000000004</v>
      </c>
      <c r="L71" s="202">
        <v>203.88</v>
      </c>
      <c r="M71" s="202">
        <v>27.15</v>
      </c>
      <c r="N71" s="202">
        <v>35.04</v>
      </c>
      <c r="O71" s="202">
        <v>0</v>
      </c>
      <c r="P71" s="202">
        <v>41.21</v>
      </c>
      <c r="Q71" s="202">
        <v>6.07</v>
      </c>
      <c r="R71" s="202">
        <v>6.25</v>
      </c>
      <c r="S71" s="202">
        <v>7.79</v>
      </c>
      <c r="T71" s="202">
        <v>0</v>
      </c>
      <c r="U71" s="202">
        <v>23.73</v>
      </c>
      <c r="V71" s="202">
        <v>3.45</v>
      </c>
      <c r="W71" s="202">
        <v>13.34</v>
      </c>
      <c r="X71" s="202">
        <v>29.17</v>
      </c>
      <c r="Y71" s="202">
        <v>0</v>
      </c>
      <c r="Z71">
        <v>0</v>
      </c>
      <c r="AA71" s="202">
        <v>-0.06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37.479999999999997</v>
      </c>
      <c r="AQ71" s="202">
        <v>0</v>
      </c>
      <c r="AR71" s="202">
        <v>1.3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4.8600000000000003</v>
      </c>
      <c r="L72" s="202">
        <v>203.88</v>
      </c>
      <c r="M72" s="202">
        <v>27.15</v>
      </c>
      <c r="N72" s="202">
        <v>35.04</v>
      </c>
      <c r="O72" s="202">
        <v>0</v>
      </c>
      <c r="P72" s="202">
        <v>41.21</v>
      </c>
      <c r="Q72" s="202">
        <v>6.07</v>
      </c>
      <c r="R72" s="202">
        <v>6.25</v>
      </c>
      <c r="S72" s="202">
        <v>7.79</v>
      </c>
      <c r="T72" s="202">
        <v>0</v>
      </c>
      <c r="U72" s="202">
        <v>23.73</v>
      </c>
      <c r="V72" s="202">
        <v>3.45</v>
      </c>
      <c r="W72" s="202">
        <v>13.34</v>
      </c>
      <c r="X72" s="202">
        <v>29.17</v>
      </c>
      <c r="Y72" s="202">
        <v>0</v>
      </c>
      <c r="Z72">
        <v>0</v>
      </c>
      <c r="AA72" s="202">
        <v>-0.06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37.479999999999997</v>
      </c>
      <c r="AQ72" s="202">
        <v>0</v>
      </c>
      <c r="AR72" s="202">
        <v>0.85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4.9400000000000004</v>
      </c>
      <c r="L73" s="202">
        <v>203.88</v>
      </c>
      <c r="M73" s="202">
        <v>27.15</v>
      </c>
      <c r="N73" s="202">
        <v>35.04</v>
      </c>
      <c r="O73" s="202">
        <v>0</v>
      </c>
      <c r="P73" s="202">
        <v>41.21</v>
      </c>
      <c r="Q73" s="202">
        <v>6.07</v>
      </c>
      <c r="R73" s="202">
        <v>6.25</v>
      </c>
      <c r="S73" s="202">
        <v>7.79</v>
      </c>
      <c r="T73" s="202">
        <v>0</v>
      </c>
      <c r="U73" s="202">
        <v>23.73</v>
      </c>
      <c r="V73" s="202">
        <v>3.45</v>
      </c>
      <c r="W73" s="202">
        <v>13.34</v>
      </c>
      <c r="X73" s="202">
        <v>29.17</v>
      </c>
      <c r="Y73" s="202">
        <v>0</v>
      </c>
      <c r="Z73">
        <v>0</v>
      </c>
      <c r="AA73" s="202">
        <v>-0.06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37.479999999999997</v>
      </c>
      <c r="AQ73" s="202">
        <v>0</v>
      </c>
      <c r="AR73" s="202">
        <v>0.35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4.9400000000000004</v>
      </c>
      <c r="L74" s="202">
        <v>203.88</v>
      </c>
      <c r="M74" s="202">
        <v>27.15</v>
      </c>
      <c r="N74" s="202">
        <v>35.04</v>
      </c>
      <c r="O74" s="202">
        <v>0</v>
      </c>
      <c r="P74" s="202">
        <v>41.21</v>
      </c>
      <c r="Q74" s="202">
        <v>6.07</v>
      </c>
      <c r="R74" s="202">
        <v>6.25</v>
      </c>
      <c r="S74" s="202">
        <v>7.79</v>
      </c>
      <c r="T74" s="202">
        <v>0</v>
      </c>
      <c r="U74" s="202">
        <v>23.73</v>
      </c>
      <c r="V74" s="202">
        <v>3.45</v>
      </c>
      <c r="W74" s="202">
        <v>13.34</v>
      </c>
      <c r="X74" s="202">
        <v>29.17</v>
      </c>
      <c r="Y74" s="202">
        <v>0</v>
      </c>
      <c r="Z74">
        <v>0</v>
      </c>
      <c r="AA74" s="202">
        <v>-0.06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37.479999999999997</v>
      </c>
      <c r="AQ74" s="202">
        <v>0</v>
      </c>
      <c r="AR74" s="202">
        <v>0.19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4.68</v>
      </c>
      <c r="L75" s="202">
        <v>203.88</v>
      </c>
      <c r="M75" s="202">
        <v>27.15</v>
      </c>
      <c r="N75" s="202">
        <v>35.04</v>
      </c>
      <c r="O75" s="202">
        <v>0</v>
      </c>
      <c r="P75" s="202">
        <v>41.21</v>
      </c>
      <c r="Q75" s="202">
        <v>6.07</v>
      </c>
      <c r="R75" s="202">
        <v>6.25</v>
      </c>
      <c r="S75" s="202">
        <v>7.79</v>
      </c>
      <c r="T75" s="202">
        <v>0</v>
      </c>
      <c r="U75" s="202">
        <v>23.73</v>
      </c>
      <c r="V75" s="202">
        <v>3.45</v>
      </c>
      <c r="W75" s="202">
        <v>13.34</v>
      </c>
      <c r="X75" s="202">
        <v>29.17</v>
      </c>
      <c r="Y75" s="202">
        <v>0</v>
      </c>
      <c r="Z75">
        <v>0</v>
      </c>
      <c r="AA75" s="202">
        <v>-0.06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37.479999999999997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4.9400000000000004</v>
      </c>
      <c r="L76" s="202">
        <v>172.27</v>
      </c>
      <c r="M76" s="202">
        <v>27.15</v>
      </c>
      <c r="N76" s="202">
        <v>35.04</v>
      </c>
      <c r="O76" s="202">
        <v>0</v>
      </c>
      <c r="P76" s="202">
        <v>41.21</v>
      </c>
      <c r="Q76" s="202">
        <v>6.07</v>
      </c>
      <c r="R76" s="202">
        <v>6.25</v>
      </c>
      <c r="S76" s="202">
        <v>7.79</v>
      </c>
      <c r="T76" s="202">
        <v>0</v>
      </c>
      <c r="U76" s="202">
        <v>23.73</v>
      </c>
      <c r="V76" s="202">
        <v>3.45</v>
      </c>
      <c r="W76" s="202">
        <v>13.34</v>
      </c>
      <c r="X76" s="202">
        <v>29.17</v>
      </c>
      <c r="Y76" s="202">
        <v>0</v>
      </c>
      <c r="Z76">
        <v>0</v>
      </c>
      <c r="AA76" s="202">
        <v>-0.06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37.479999999999997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5.04</v>
      </c>
      <c r="L77" s="202">
        <v>301.64999999999998</v>
      </c>
      <c r="M77" s="202">
        <v>27.15</v>
      </c>
      <c r="N77" s="202">
        <v>35.04</v>
      </c>
      <c r="O77" s="202">
        <v>0</v>
      </c>
      <c r="P77" s="202">
        <v>41.21</v>
      </c>
      <c r="Q77" s="202">
        <v>6.07</v>
      </c>
      <c r="R77" s="202">
        <v>6.25</v>
      </c>
      <c r="S77" s="202">
        <v>7.79</v>
      </c>
      <c r="T77" s="202">
        <v>0</v>
      </c>
      <c r="U77" s="202">
        <v>23.73</v>
      </c>
      <c r="V77" s="202">
        <v>3.45</v>
      </c>
      <c r="W77" s="202">
        <v>13.34</v>
      </c>
      <c r="X77" s="202">
        <v>29.17</v>
      </c>
      <c r="Y77" s="202">
        <v>0</v>
      </c>
      <c r="Z77">
        <v>0</v>
      </c>
      <c r="AA77" s="202">
        <v>-0.06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37.479999999999997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4.9400000000000004</v>
      </c>
      <c r="L78" s="202">
        <v>203.88</v>
      </c>
      <c r="M78" s="202">
        <v>27.15</v>
      </c>
      <c r="N78" s="202">
        <v>35.04</v>
      </c>
      <c r="O78" s="202">
        <v>0</v>
      </c>
      <c r="P78" s="202">
        <v>41.21</v>
      </c>
      <c r="Q78" s="202">
        <v>6.07</v>
      </c>
      <c r="R78" s="202">
        <v>6.25</v>
      </c>
      <c r="S78" s="202">
        <v>7.79</v>
      </c>
      <c r="T78" s="202">
        <v>0</v>
      </c>
      <c r="U78" s="202">
        <v>23.73</v>
      </c>
      <c r="V78" s="202">
        <v>3.45</v>
      </c>
      <c r="W78" s="202">
        <v>13.34</v>
      </c>
      <c r="X78" s="202">
        <v>29.17</v>
      </c>
      <c r="Y78" s="202">
        <v>0</v>
      </c>
      <c r="Z78">
        <v>0</v>
      </c>
      <c r="AA78" s="202">
        <v>-0.06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37.479999999999997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4.9400000000000004</v>
      </c>
      <c r="L79" s="202">
        <v>203.88</v>
      </c>
      <c r="M79" s="202">
        <v>27.15</v>
      </c>
      <c r="N79" s="202">
        <v>35.04</v>
      </c>
      <c r="O79" s="202">
        <v>0</v>
      </c>
      <c r="P79" s="202">
        <v>41.21</v>
      </c>
      <c r="Q79" s="202">
        <v>3.33</v>
      </c>
      <c r="R79" s="202">
        <v>3.43</v>
      </c>
      <c r="S79" s="202">
        <v>4.28</v>
      </c>
      <c r="T79" s="202">
        <v>0</v>
      </c>
      <c r="U79" s="202">
        <v>23.73</v>
      </c>
      <c r="V79" s="202">
        <v>3.45</v>
      </c>
      <c r="W79" s="202">
        <v>13.34</v>
      </c>
      <c r="X79" s="202">
        <v>29.17</v>
      </c>
      <c r="Y79" s="202">
        <v>0</v>
      </c>
      <c r="Z79">
        <v>0</v>
      </c>
      <c r="AA79" s="202">
        <v>-0.06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18.27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4.9400000000000004</v>
      </c>
      <c r="L80" s="202">
        <v>203.88</v>
      </c>
      <c r="M80" s="202">
        <v>27.15</v>
      </c>
      <c r="N80" s="202">
        <v>35.04</v>
      </c>
      <c r="O80" s="202">
        <v>0</v>
      </c>
      <c r="P80" s="202">
        <v>41.21</v>
      </c>
      <c r="Q80" s="202">
        <v>3.33</v>
      </c>
      <c r="R80" s="202">
        <v>3.43</v>
      </c>
      <c r="S80" s="202">
        <v>4.28</v>
      </c>
      <c r="T80" s="202">
        <v>0</v>
      </c>
      <c r="U80" s="202">
        <v>23.73</v>
      </c>
      <c r="V80" s="202">
        <v>3.45</v>
      </c>
      <c r="W80" s="202">
        <v>13.34</v>
      </c>
      <c r="X80" s="202">
        <v>29.17</v>
      </c>
      <c r="Y80" s="202">
        <v>0</v>
      </c>
      <c r="Z80">
        <v>0</v>
      </c>
      <c r="AA80" s="202">
        <v>-0.06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18.27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4.9400000000000004</v>
      </c>
      <c r="L81" s="202">
        <v>203.88</v>
      </c>
      <c r="M81" s="202">
        <v>27.15</v>
      </c>
      <c r="N81" s="202">
        <v>35.04</v>
      </c>
      <c r="O81" s="202">
        <v>0</v>
      </c>
      <c r="P81" s="202">
        <v>41.21</v>
      </c>
      <c r="Q81" s="202">
        <v>3.33</v>
      </c>
      <c r="R81" s="202">
        <v>3.43</v>
      </c>
      <c r="S81" s="202">
        <v>4.28</v>
      </c>
      <c r="T81" s="202">
        <v>0</v>
      </c>
      <c r="U81" s="202">
        <v>23.73</v>
      </c>
      <c r="V81" s="202">
        <v>3.45</v>
      </c>
      <c r="W81" s="202">
        <v>13.34</v>
      </c>
      <c r="X81" s="202">
        <v>29.17</v>
      </c>
      <c r="Y81" s="202">
        <v>0</v>
      </c>
      <c r="Z81">
        <v>0</v>
      </c>
      <c r="AA81" s="202">
        <v>-0.06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18.27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4.9400000000000004</v>
      </c>
      <c r="L82" s="202">
        <v>203.88</v>
      </c>
      <c r="M82" s="202">
        <v>27.15</v>
      </c>
      <c r="N82" s="202">
        <v>35.04</v>
      </c>
      <c r="O82" s="202">
        <v>0</v>
      </c>
      <c r="P82" s="202">
        <v>41.21</v>
      </c>
      <c r="Q82" s="202">
        <v>3.33</v>
      </c>
      <c r="R82" s="202">
        <v>3.43</v>
      </c>
      <c r="S82" s="202">
        <v>4.28</v>
      </c>
      <c r="T82" s="202">
        <v>0</v>
      </c>
      <c r="U82" s="202">
        <v>23.73</v>
      </c>
      <c r="V82" s="202">
        <v>3.45</v>
      </c>
      <c r="W82" s="202">
        <v>13.34</v>
      </c>
      <c r="X82" s="202">
        <v>29.17</v>
      </c>
      <c r="Y82" s="202">
        <v>0</v>
      </c>
      <c r="Z82">
        <v>0</v>
      </c>
      <c r="AA82" s="202">
        <v>-0.06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18.27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4.9400000000000004</v>
      </c>
      <c r="L83" s="202">
        <v>203.88</v>
      </c>
      <c r="M83" s="202">
        <v>27.15</v>
      </c>
      <c r="N83" s="202">
        <v>35.04</v>
      </c>
      <c r="O83" s="202">
        <v>0</v>
      </c>
      <c r="P83" s="202">
        <v>41.21</v>
      </c>
      <c r="Q83" s="202">
        <v>6.07</v>
      </c>
      <c r="R83" s="202">
        <v>12.51</v>
      </c>
      <c r="S83" s="202">
        <v>7.79</v>
      </c>
      <c r="T83" s="202">
        <v>0</v>
      </c>
      <c r="U83" s="202">
        <v>23.07</v>
      </c>
      <c r="V83" s="202">
        <v>3.45</v>
      </c>
      <c r="W83" s="202">
        <v>13.34</v>
      </c>
      <c r="X83" s="202">
        <v>29.17</v>
      </c>
      <c r="Y83" s="202">
        <v>0</v>
      </c>
      <c r="Z83">
        <v>0</v>
      </c>
      <c r="AA83" s="202">
        <v>-0.06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17.68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4.9400000000000004</v>
      </c>
      <c r="L84" s="202">
        <v>203.88</v>
      </c>
      <c r="M84" s="202">
        <v>27.15</v>
      </c>
      <c r="N84" s="202">
        <v>35.04</v>
      </c>
      <c r="O84" s="202">
        <v>0</v>
      </c>
      <c r="P84" s="202">
        <v>41.21</v>
      </c>
      <c r="Q84" s="202">
        <v>6.07</v>
      </c>
      <c r="R84" s="202">
        <v>12.51</v>
      </c>
      <c r="S84" s="202">
        <v>7.79</v>
      </c>
      <c r="T84" s="202">
        <v>0</v>
      </c>
      <c r="U84" s="202">
        <v>23.07</v>
      </c>
      <c r="V84" s="202">
        <v>3.45</v>
      </c>
      <c r="W84" s="202">
        <v>13.34</v>
      </c>
      <c r="X84" s="202">
        <v>29.17</v>
      </c>
      <c r="Y84" s="202">
        <v>0</v>
      </c>
      <c r="Z84">
        <v>0</v>
      </c>
      <c r="AA84" s="202">
        <v>-0.06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17.68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4.9400000000000004</v>
      </c>
      <c r="L85" s="202">
        <v>203.88</v>
      </c>
      <c r="M85" s="202">
        <v>27.15</v>
      </c>
      <c r="N85" s="202">
        <v>35.04</v>
      </c>
      <c r="O85" s="202">
        <v>0</v>
      </c>
      <c r="P85" s="202">
        <v>41.21</v>
      </c>
      <c r="Q85" s="202">
        <v>6.07</v>
      </c>
      <c r="R85" s="202">
        <v>12.51</v>
      </c>
      <c r="S85" s="202">
        <v>7.79</v>
      </c>
      <c r="T85" s="202">
        <v>0</v>
      </c>
      <c r="U85" s="202">
        <v>23.07</v>
      </c>
      <c r="V85" s="202">
        <v>3.45</v>
      </c>
      <c r="W85" s="202">
        <v>13.34</v>
      </c>
      <c r="X85" s="202">
        <v>29.17</v>
      </c>
      <c r="Y85" s="202">
        <v>0</v>
      </c>
      <c r="Z85">
        <v>0</v>
      </c>
      <c r="AA85" s="202">
        <v>-0.06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37.479999999999997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203.88</v>
      </c>
      <c r="M86" s="202">
        <v>27.15</v>
      </c>
      <c r="N86" s="202">
        <v>35.04</v>
      </c>
      <c r="O86" s="202">
        <v>0</v>
      </c>
      <c r="P86" s="202">
        <v>41.21</v>
      </c>
      <c r="Q86" s="202">
        <v>6.07</v>
      </c>
      <c r="R86" s="202">
        <v>12.51</v>
      </c>
      <c r="S86" s="202">
        <v>7.79</v>
      </c>
      <c r="T86" s="202">
        <v>0</v>
      </c>
      <c r="U86" s="202">
        <v>23.07</v>
      </c>
      <c r="V86" s="202">
        <v>3.45</v>
      </c>
      <c r="W86" s="202">
        <v>13.34</v>
      </c>
      <c r="X86" s="202">
        <v>29.17</v>
      </c>
      <c r="Y86" s="202">
        <v>0</v>
      </c>
      <c r="Z86">
        <v>0</v>
      </c>
      <c r="AA86" s="202">
        <v>-0.06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37.479999999999997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203.88</v>
      </c>
      <c r="M87" s="202">
        <v>27.15</v>
      </c>
      <c r="N87" s="202">
        <v>35.04</v>
      </c>
      <c r="O87" s="202">
        <v>0</v>
      </c>
      <c r="P87" s="202">
        <v>41.21</v>
      </c>
      <c r="Q87" s="202">
        <v>3.33</v>
      </c>
      <c r="R87" s="202">
        <v>3.46</v>
      </c>
      <c r="S87" s="202">
        <v>4.28</v>
      </c>
      <c r="T87" s="202">
        <v>0</v>
      </c>
      <c r="U87" s="202">
        <v>23.07</v>
      </c>
      <c r="V87" s="202">
        <v>3.45</v>
      </c>
      <c r="W87" s="202">
        <v>13.34</v>
      </c>
      <c r="X87" s="202">
        <v>29.17</v>
      </c>
      <c r="Y87" s="202">
        <v>0</v>
      </c>
      <c r="Z87">
        <v>0</v>
      </c>
      <c r="AA87" s="202">
        <v>-0.06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37.479999999999997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203.88</v>
      </c>
      <c r="M88" s="202">
        <v>27.15</v>
      </c>
      <c r="N88" s="202">
        <v>35.04</v>
      </c>
      <c r="O88" s="202">
        <v>0</v>
      </c>
      <c r="P88" s="202">
        <v>41.21</v>
      </c>
      <c r="Q88" s="202">
        <v>3.33</v>
      </c>
      <c r="R88" s="202">
        <v>3.43</v>
      </c>
      <c r="S88" s="202">
        <v>4.28</v>
      </c>
      <c r="T88" s="202">
        <v>0</v>
      </c>
      <c r="U88" s="202">
        <v>23.07</v>
      </c>
      <c r="V88" s="202">
        <v>3.45</v>
      </c>
      <c r="W88" s="202">
        <v>13.34</v>
      </c>
      <c r="X88" s="202">
        <v>29.17</v>
      </c>
      <c r="Y88" s="202">
        <v>0</v>
      </c>
      <c r="Z88">
        <v>0</v>
      </c>
      <c r="AA88" s="202">
        <v>-0.06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37.479999999999997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203.88</v>
      </c>
      <c r="M89" s="202">
        <v>27.15</v>
      </c>
      <c r="N89" s="202">
        <v>35.04</v>
      </c>
      <c r="O89" s="202">
        <v>0</v>
      </c>
      <c r="P89" s="202">
        <v>41.21</v>
      </c>
      <c r="Q89" s="202">
        <v>3.33</v>
      </c>
      <c r="R89" s="202">
        <v>3.43</v>
      </c>
      <c r="S89" s="202">
        <v>4.28</v>
      </c>
      <c r="T89" s="202">
        <v>0</v>
      </c>
      <c r="U89" s="202">
        <v>23.07</v>
      </c>
      <c r="V89" s="202">
        <v>3.45</v>
      </c>
      <c r="W89" s="202">
        <v>13.34</v>
      </c>
      <c r="X89" s="202">
        <v>29.17</v>
      </c>
      <c r="Y89" s="202">
        <v>0</v>
      </c>
      <c r="Z89">
        <v>0</v>
      </c>
      <c r="AA89" s="202">
        <v>-0.06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37.479999999999997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203.88</v>
      </c>
      <c r="M90" s="202">
        <v>27.15</v>
      </c>
      <c r="N90" s="202">
        <v>35.04</v>
      </c>
      <c r="O90" s="202">
        <v>0</v>
      </c>
      <c r="P90" s="202">
        <v>40.28</v>
      </c>
      <c r="Q90" s="202">
        <v>3.33</v>
      </c>
      <c r="R90" s="202">
        <v>3.43</v>
      </c>
      <c r="S90" s="202">
        <v>4.28</v>
      </c>
      <c r="T90" s="202">
        <v>0</v>
      </c>
      <c r="U90" s="202">
        <v>23.07</v>
      </c>
      <c r="V90" s="202">
        <v>3.45</v>
      </c>
      <c r="W90" s="202">
        <v>13.34</v>
      </c>
      <c r="X90" s="202">
        <v>29.17</v>
      </c>
      <c r="Y90" s="202">
        <v>0</v>
      </c>
      <c r="Z90">
        <v>0</v>
      </c>
      <c r="AA90" s="202">
        <v>-0.06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37.479999999999997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203.88</v>
      </c>
      <c r="M91" s="202">
        <v>27.15</v>
      </c>
      <c r="N91" s="202">
        <v>35.04</v>
      </c>
      <c r="O91" s="202">
        <v>0</v>
      </c>
      <c r="P91" s="202">
        <v>40.28</v>
      </c>
      <c r="Q91" s="202">
        <v>3.33</v>
      </c>
      <c r="R91" s="202">
        <v>3.43</v>
      </c>
      <c r="S91" s="202">
        <v>4.28</v>
      </c>
      <c r="T91" s="202">
        <v>0</v>
      </c>
      <c r="U91" s="202">
        <v>23.07</v>
      </c>
      <c r="V91" s="202">
        <v>2.95</v>
      </c>
      <c r="W91" s="202">
        <v>7.34</v>
      </c>
      <c r="X91" s="202">
        <v>16.04</v>
      </c>
      <c r="Y91" s="202">
        <v>0</v>
      </c>
      <c r="Z91">
        <v>0</v>
      </c>
      <c r="AA91" s="202">
        <v>-0.06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18.27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203.88</v>
      </c>
      <c r="M92" s="202">
        <v>27.15</v>
      </c>
      <c r="N92" s="202">
        <v>35.04</v>
      </c>
      <c r="O92" s="202">
        <v>0</v>
      </c>
      <c r="P92" s="202">
        <v>39.39</v>
      </c>
      <c r="Q92" s="202">
        <v>3.33</v>
      </c>
      <c r="R92" s="202">
        <v>3.43</v>
      </c>
      <c r="S92" s="202">
        <v>4.28</v>
      </c>
      <c r="T92" s="202">
        <v>0</v>
      </c>
      <c r="U92" s="202">
        <v>23.07</v>
      </c>
      <c r="V92" s="202">
        <v>2.95</v>
      </c>
      <c r="W92" s="202">
        <v>7.34</v>
      </c>
      <c r="X92" s="202">
        <v>16.04</v>
      </c>
      <c r="Y92" s="202">
        <v>0</v>
      </c>
      <c r="Z92">
        <v>0</v>
      </c>
      <c r="AA92" s="202">
        <v>-0.06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18.27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203.88</v>
      </c>
      <c r="M93" s="202">
        <v>27.15</v>
      </c>
      <c r="N93" s="202">
        <v>35.04</v>
      </c>
      <c r="O93" s="202">
        <v>0</v>
      </c>
      <c r="P93" s="202">
        <v>39.39</v>
      </c>
      <c r="Q93" s="202">
        <v>3.33</v>
      </c>
      <c r="R93" s="202">
        <v>3.43</v>
      </c>
      <c r="S93" s="202">
        <v>4.28</v>
      </c>
      <c r="T93" s="202">
        <v>0</v>
      </c>
      <c r="U93" s="202">
        <v>23.07</v>
      </c>
      <c r="V93" s="202">
        <v>3.45</v>
      </c>
      <c r="W93" s="202">
        <v>13.34</v>
      </c>
      <c r="X93" s="202">
        <v>29.17</v>
      </c>
      <c r="Y93" s="202">
        <v>0</v>
      </c>
      <c r="Z93">
        <v>0</v>
      </c>
      <c r="AA93" s="202">
        <v>-0.06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37.479999999999997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203.88</v>
      </c>
      <c r="M94" s="202">
        <v>27.15</v>
      </c>
      <c r="N94" s="202">
        <v>35.04</v>
      </c>
      <c r="O94" s="202">
        <v>0</v>
      </c>
      <c r="P94" s="202">
        <v>38.51</v>
      </c>
      <c r="Q94" s="202">
        <v>3.33</v>
      </c>
      <c r="R94" s="202">
        <v>3.43</v>
      </c>
      <c r="S94" s="202">
        <v>4.28</v>
      </c>
      <c r="T94" s="202">
        <v>0</v>
      </c>
      <c r="U94" s="202">
        <v>23.07</v>
      </c>
      <c r="V94" s="202">
        <v>3.45</v>
      </c>
      <c r="W94" s="202">
        <v>13.34</v>
      </c>
      <c r="X94" s="202">
        <v>29.17</v>
      </c>
      <c r="Y94" s="202">
        <v>0</v>
      </c>
      <c r="Z94">
        <v>0</v>
      </c>
      <c r="AA94" s="202">
        <v>-0.03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18.27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203.88</v>
      </c>
      <c r="M95" s="202">
        <v>27.15</v>
      </c>
      <c r="N95" s="202">
        <v>35.04</v>
      </c>
      <c r="O95" s="202">
        <v>0</v>
      </c>
      <c r="P95" s="202">
        <v>37.17</v>
      </c>
      <c r="Q95" s="202">
        <v>3.33</v>
      </c>
      <c r="R95" s="202">
        <v>3.43</v>
      </c>
      <c r="S95" s="202">
        <v>4.28</v>
      </c>
      <c r="T95" s="202">
        <v>0</v>
      </c>
      <c r="U95" s="202">
        <v>23.07</v>
      </c>
      <c r="V95" s="202">
        <v>2.95</v>
      </c>
      <c r="W95" s="202">
        <v>7.34</v>
      </c>
      <c r="X95" s="202">
        <v>16.04</v>
      </c>
      <c r="Y95" s="202">
        <v>0</v>
      </c>
      <c r="Z95">
        <v>0</v>
      </c>
      <c r="AA95" s="202">
        <v>-0.03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18.27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203.88</v>
      </c>
      <c r="M96" s="202">
        <v>27.15</v>
      </c>
      <c r="N96" s="202">
        <v>35.04</v>
      </c>
      <c r="O96" s="202">
        <v>0</v>
      </c>
      <c r="P96" s="202">
        <v>37.17</v>
      </c>
      <c r="Q96" s="202">
        <v>3.33</v>
      </c>
      <c r="R96" s="202">
        <v>3.43</v>
      </c>
      <c r="S96" s="202">
        <v>4.28</v>
      </c>
      <c r="T96" s="202">
        <v>0</v>
      </c>
      <c r="U96" s="202">
        <v>23.07</v>
      </c>
      <c r="V96" s="202">
        <v>2.95</v>
      </c>
      <c r="W96" s="202">
        <v>7.34</v>
      </c>
      <c r="X96" s="202">
        <v>29.17</v>
      </c>
      <c r="Y96" s="202">
        <v>0</v>
      </c>
      <c r="Z96">
        <v>0</v>
      </c>
      <c r="AA96" s="202">
        <v>-0.03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18.27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203.88</v>
      </c>
      <c r="M97" s="202">
        <v>27.15</v>
      </c>
      <c r="N97" s="202">
        <v>35.04</v>
      </c>
      <c r="O97" s="202">
        <v>0</v>
      </c>
      <c r="P97" s="202">
        <v>37.17</v>
      </c>
      <c r="Q97" s="202">
        <v>3.33</v>
      </c>
      <c r="R97" s="202">
        <v>3.43</v>
      </c>
      <c r="S97" s="202">
        <v>4.28</v>
      </c>
      <c r="T97" s="202">
        <v>0</v>
      </c>
      <c r="U97" s="202">
        <v>23.07</v>
      </c>
      <c r="V97" s="202">
        <v>2.95</v>
      </c>
      <c r="W97" s="202">
        <v>7.34</v>
      </c>
      <c r="X97" s="202">
        <v>29.17</v>
      </c>
      <c r="Y97" s="202">
        <v>0</v>
      </c>
      <c r="Z97">
        <v>0</v>
      </c>
      <c r="AA97" s="202">
        <v>-0.03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18.27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203.88</v>
      </c>
      <c r="M98" s="202">
        <v>27.15</v>
      </c>
      <c r="N98" s="202">
        <v>35.04</v>
      </c>
      <c r="O98" s="202">
        <v>0</v>
      </c>
      <c r="P98" s="202">
        <v>37.17</v>
      </c>
      <c r="Q98" s="202">
        <v>3.33</v>
      </c>
      <c r="R98" s="202">
        <v>3.43</v>
      </c>
      <c r="S98" s="202">
        <v>4.28</v>
      </c>
      <c r="T98" s="202">
        <v>0</v>
      </c>
      <c r="U98" s="202">
        <v>23.07</v>
      </c>
      <c r="V98" s="202">
        <v>2.95</v>
      </c>
      <c r="W98" s="202">
        <v>7.34</v>
      </c>
      <c r="X98" s="202">
        <v>16.04</v>
      </c>
      <c r="Y98" s="202">
        <v>0</v>
      </c>
      <c r="Z98">
        <v>0</v>
      </c>
      <c r="AA98" s="202">
        <v>-0.03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18.27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0.12097999999999996</v>
      </c>
      <c r="L99">
        <f t="shared" si="0"/>
        <v>5.3334850000000014</v>
      </c>
      <c r="M99">
        <f t="shared" si="0"/>
        <v>0.63769750000000103</v>
      </c>
      <c r="N99">
        <f t="shared" si="0"/>
        <v>0.84095999999999937</v>
      </c>
      <c r="O99">
        <f t="shared" si="0"/>
        <v>0</v>
      </c>
      <c r="P99">
        <f t="shared" si="0"/>
        <v>0.88979000000000075</v>
      </c>
      <c r="Q99">
        <f t="shared" si="0"/>
        <v>0.10427749999999993</v>
      </c>
      <c r="R99">
        <f t="shared" si="0"/>
        <v>0.11131250000000004</v>
      </c>
      <c r="S99">
        <f t="shared" si="0"/>
        <v>0.13420749999999984</v>
      </c>
      <c r="T99">
        <f t="shared" si="0"/>
        <v>0</v>
      </c>
      <c r="U99">
        <f t="shared" si="0"/>
        <v>0.53625500000000015</v>
      </c>
      <c r="V99">
        <f t="shared" si="0"/>
        <v>7.7644999999999867E-2</v>
      </c>
      <c r="W99">
        <f t="shared" si="0"/>
        <v>0.26012250000000015</v>
      </c>
      <c r="X99">
        <f t="shared" si="0"/>
        <v>0.5751700000000004</v>
      </c>
      <c r="Y99">
        <f t="shared" si="0"/>
        <v>0</v>
      </c>
      <c r="Z99">
        <f t="shared" si="0"/>
        <v>0</v>
      </c>
      <c r="AA99">
        <f t="shared" si="0"/>
        <v>-1.0025000000000006E-3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0.91475499999999998</v>
      </c>
      <c r="AQ99">
        <f t="shared" si="0"/>
        <v>0.23656500000000008</v>
      </c>
      <c r="AR99">
        <f t="shared" si="0"/>
        <v>0.21025000000000013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-1.6000000000000009E-4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-0.05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-0.05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-0.05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-0.05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-0.05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-0.05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-0.05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-0.05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-0.05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-0.05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-0.05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-0.05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-0.05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-0.05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-0.05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-0.05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-0.05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-0.05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-0.05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-0.05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-0.05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-0.05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-0.05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-0.05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-0.05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-0.05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-0.05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-0.05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-0.05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-0.05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-0.05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-0.05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-0.2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-0.2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-0.2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-0.2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-0.2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-0.2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-0.2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-0.2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-0.2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-0.2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-0.2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-0.2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-0.2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-0.2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-0.2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-0.2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-0.2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-0.2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-0.2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-0.2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-0.2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-0.2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-0.2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-0.2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-0.2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-0.2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-0.2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-0.2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-0.2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-0.2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-0.2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-0.2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-0.2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-0.2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-0.2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-0.2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-0.2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-0.2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-0.2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-0.2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-0.2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-0.2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-0.2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-0.2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-0.2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-0.2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-0.1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-0.1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-0.1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-0.1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-0.1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-3.4749999999999959E-3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2">
        <v>0</v>
      </c>
      <c r="C3" s="202">
        <v>0</v>
      </c>
      <c r="D3" s="202">
        <v>13.15</v>
      </c>
      <c r="E3" s="202">
        <v>0</v>
      </c>
      <c r="F3" s="202">
        <v>0</v>
      </c>
      <c r="G3" s="202">
        <v>31</v>
      </c>
      <c r="H3" s="202">
        <v>0</v>
      </c>
      <c r="I3" s="202">
        <v>10.35</v>
      </c>
      <c r="J3" s="202">
        <v>29.84</v>
      </c>
      <c r="K3" s="202">
        <v>240.34</v>
      </c>
      <c r="L3" s="202">
        <v>5.2</v>
      </c>
      <c r="M3" s="202">
        <v>2.44</v>
      </c>
      <c r="N3" s="202">
        <v>2</v>
      </c>
      <c r="O3" s="202">
        <v>2.82</v>
      </c>
      <c r="P3" s="202">
        <v>1.06</v>
      </c>
      <c r="Q3" s="202">
        <v>4.0599999999999996</v>
      </c>
      <c r="R3" s="202">
        <v>16.37</v>
      </c>
      <c r="S3" s="202">
        <v>4.96</v>
      </c>
      <c r="T3" s="202">
        <v>0</v>
      </c>
      <c r="U3" s="202">
        <v>2.3199999999999998</v>
      </c>
      <c r="V3" s="202">
        <v>0</v>
      </c>
      <c r="W3" s="202">
        <v>0</v>
      </c>
      <c r="X3" s="202">
        <v>1.39</v>
      </c>
      <c r="Y3" s="202">
        <v>0</v>
      </c>
      <c r="Z3" s="202">
        <v>60.13</v>
      </c>
      <c r="AA3" s="202">
        <v>20.12</v>
      </c>
      <c r="AB3" s="202">
        <v>0</v>
      </c>
      <c r="AC3" s="202">
        <v>34.08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320.62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13.15</v>
      </c>
      <c r="E4" s="202">
        <v>0</v>
      </c>
      <c r="F4" s="202">
        <v>0</v>
      </c>
      <c r="G4" s="202">
        <v>31</v>
      </c>
      <c r="H4" s="202">
        <v>0</v>
      </c>
      <c r="I4" s="202">
        <v>10.35</v>
      </c>
      <c r="J4" s="202">
        <v>29.84</v>
      </c>
      <c r="K4" s="202">
        <v>288.42</v>
      </c>
      <c r="L4" s="202">
        <v>5.98</v>
      </c>
      <c r="M4" s="202">
        <v>2.44</v>
      </c>
      <c r="N4" s="202">
        <v>2</v>
      </c>
      <c r="O4" s="202">
        <v>2.82</v>
      </c>
      <c r="P4" s="202">
        <v>1.06</v>
      </c>
      <c r="Q4" s="202">
        <v>4.25</v>
      </c>
      <c r="R4" s="202">
        <v>16.37</v>
      </c>
      <c r="S4" s="202">
        <v>5.46</v>
      </c>
      <c r="T4" s="202">
        <v>0</v>
      </c>
      <c r="U4" s="202">
        <v>1.57</v>
      </c>
      <c r="V4" s="202">
        <v>0</v>
      </c>
      <c r="W4" s="202">
        <v>0.76</v>
      </c>
      <c r="X4" s="202">
        <v>1.66</v>
      </c>
      <c r="Y4" s="202">
        <v>0</v>
      </c>
      <c r="Z4" s="202">
        <v>60.13</v>
      </c>
      <c r="AA4" s="202">
        <v>20.12</v>
      </c>
      <c r="AB4" s="202">
        <v>0</v>
      </c>
      <c r="AC4" s="202">
        <v>34.08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320.62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13.15</v>
      </c>
      <c r="E5" s="202">
        <v>0</v>
      </c>
      <c r="F5" s="202">
        <v>0</v>
      </c>
      <c r="G5" s="202">
        <v>31</v>
      </c>
      <c r="H5" s="202">
        <v>0</v>
      </c>
      <c r="I5" s="202">
        <v>10.35</v>
      </c>
      <c r="J5" s="202">
        <v>29.84</v>
      </c>
      <c r="K5" s="202">
        <v>338.86</v>
      </c>
      <c r="L5" s="202">
        <v>5.99</v>
      </c>
      <c r="M5" s="202">
        <v>2.44</v>
      </c>
      <c r="N5" s="202">
        <v>2</v>
      </c>
      <c r="O5" s="202">
        <v>2.82</v>
      </c>
      <c r="P5" s="202">
        <v>1.06</v>
      </c>
      <c r="Q5" s="202">
        <v>4.21</v>
      </c>
      <c r="R5" s="202">
        <v>13.99</v>
      </c>
      <c r="S5" s="202">
        <v>5.47</v>
      </c>
      <c r="T5" s="202">
        <v>0</v>
      </c>
      <c r="U5" s="202">
        <v>1.66</v>
      </c>
      <c r="V5" s="202">
        <v>0.2</v>
      </c>
      <c r="W5" s="202">
        <v>0.76</v>
      </c>
      <c r="X5" s="202">
        <v>1.66</v>
      </c>
      <c r="Y5" s="202">
        <v>0</v>
      </c>
      <c r="Z5" s="202">
        <v>59.21</v>
      </c>
      <c r="AA5" s="202">
        <v>20.12</v>
      </c>
      <c r="AB5" s="202">
        <v>0</v>
      </c>
      <c r="AC5" s="202">
        <v>34.08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320.62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13.15</v>
      </c>
      <c r="E6" s="202">
        <v>0</v>
      </c>
      <c r="F6" s="202">
        <v>0</v>
      </c>
      <c r="G6" s="202">
        <v>31</v>
      </c>
      <c r="H6" s="202">
        <v>0</v>
      </c>
      <c r="I6" s="202">
        <v>10.35</v>
      </c>
      <c r="J6" s="202">
        <v>29.84</v>
      </c>
      <c r="K6" s="202">
        <v>346.13</v>
      </c>
      <c r="L6" s="202">
        <v>5.99</v>
      </c>
      <c r="M6" s="202">
        <v>2.44</v>
      </c>
      <c r="N6" s="202">
        <v>2</v>
      </c>
      <c r="O6" s="202">
        <v>2.82</v>
      </c>
      <c r="P6" s="202">
        <v>1.06</v>
      </c>
      <c r="Q6" s="202">
        <v>4.21</v>
      </c>
      <c r="R6" s="202">
        <v>13.99</v>
      </c>
      <c r="S6" s="202">
        <v>5.47</v>
      </c>
      <c r="T6" s="202">
        <v>0</v>
      </c>
      <c r="U6" s="202">
        <v>1.72</v>
      </c>
      <c r="V6" s="202">
        <v>0.2</v>
      </c>
      <c r="W6" s="202">
        <v>0.76</v>
      </c>
      <c r="X6" s="202">
        <v>1.66</v>
      </c>
      <c r="Y6" s="202">
        <v>0</v>
      </c>
      <c r="Z6" s="202">
        <v>59.21</v>
      </c>
      <c r="AA6" s="202">
        <v>20.12</v>
      </c>
      <c r="AB6" s="202">
        <v>0</v>
      </c>
      <c r="AC6" s="202">
        <v>34.08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320.62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13.15</v>
      </c>
      <c r="E7" s="202">
        <v>0</v>
      </c>
      <c r="F7" s="202">
        <v>0</v>
      </c>
      <c r="G7" s="202">
        <v>31</v>
      </c>
      <c r="H7" s="202">
        <v>0</v>
      </c>
      <c r="I7" s="202">
        <v>10.35</v>
      </c>
      <c r="J7" s="202">
        <v>29.84</v>
      </c>
      <c r="K7" s="202">
        <v>346.13</v>
      </c>
      <c r="L7" s="202">
        <v>5.99</v>
      </c>
      <c r="M7" s="202">
        <v>2.44</v>
      </c>
      <c r="N7" s="202">
        <v>2</v>
      </c>
      <c r="O7" s="202">
        <v>2.82</v>
      </c>
      <c r="P7" s="202">
        <v>1.06</v>
      </c>
      <c r="Q7" s="202">
        <v>4.21</v>
      </c>
      <c r="R7" s="202">
        <v>13.99</v>
      </c>
      <c r="S7" s="202">
        <v>5.47</v>
      </c>
      <c r="T7" s="202">
        <v>0</v>
      </c>
      <c r="U7" s="202">
        <v>1.82</v>
      </c>
      <c r="V7" s="202">
        <v>0.2</v>
      </c>
      <c r="W7" s="202">
        <v>0.76</v>
      </c>
      <c r="X7" s="202">
        <v>1.66</v>
      </c>
      <c r="Y7" s="202">
        <v>0</v>
      </c>
      <c r="Z7" s="202">
        <v>60.13</v>
      </c>
      <c r="AA7" s="202">
        <v>14.41</v>
      </c>
      <c r="AB7" s="202">
        <v>0</v>
      </c>
      <c r="AC7" s="202">
        <v>34.08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320.62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13.15</v>
      </c>
      <c r="E8" s="202">
        <v>0</v>
      </c>
      <c r="F8" s="202">
        <v>0</v>
      </c>
      <c r="G8" s="202">
        <v>31</v>
      </c>
      <c r="H8" s="202">
        <v>0</v>
      </c>
      <c r="I8" s="202">
        <v>10.35</v>
      </c>
      <c r="J8" s="202">
        <v>29.84</v>
      </c>
      <c r="K8" s="202">
        <v>346.13</v>
      </c>
      <c r="L8" s="202">
        <v>5.99</v>
      </c>
      <c r="M8" s="202">
        <v>2.44</v>
      </c>
      <c r="N8" s="202">
        <v>2</v>
      </c>
      <c r="O8" s="202">
        <v>2.82</v>
      </c>
      <c r="P8" s="202">
        <v>1.06</v>
      </c>
      <c r="Q8" s="202">
        <v>4.21</v>
      </c>
      <c r="R8" s="202">
        <v>13.99</v>
      </c>
      <c r="S8" s="202">
        <v>5.47</v>
      </c>
      <c r="T8" s="202">
        <v>0</v>
      </c>
      <c r="U8" s="202">
        <v>1.88</v>
      </c>
      <c r="V8" s="202">
        <v>0.2</v>
      </c>
      <c r="W8" s="202">
        <v>0.76</v>
      </c>
      <c r="X8" s="202">
        <v>1.66</v>
      </c>
      <c r="Y8" s="202">
        <v>0</v>
      </c>
      <c r="Z8" s="202">
        <v>60.13</v>
      </c>
      <c r="AA8" s="202">
        <v>14.41</v>
      </c>
      <c r="AB8" s="202">
        <v>0</v>
      </c>
      <c r="AC8" s="202">
        <v>34.08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320.62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13.15</v>
      </c>
      <c r="E9" s="202">
        <v>0</v>
      </c>
      <c r="F9" s="202">
        <v>0</v>
      </c>
      <c r="G9" s="202">
        <v>31</v>
      </c>
      <c r="H9" s="202">
        <v>0</v>
      </c>
      <c r="I9" s="202">
        <v>10.35</v>
      </c>
      <c r="J9" s="202">
        <v>29.84</v>
      </c>
      <c r="K9" s="202">
        <v>346.13</v>
      </c>
      <c r="L9" s="202">
        <v>5.99</v>
      </c>
      <c r="M9" s="202">
        <v>2.44</v>
      </c>
      <c r="N9" s="202">
        <v>2</v>
      </c>
      <c r="O9" s="202">
        <v>2.82</v>
      </c>
      <c r="P9" s="202">
        <v>1.06</v>
      </c>
      <c r="Q9" s="202">
        <v>4.21</v>
      </c>
      <c r="R9" s="202">
        <v>13.99</v>
      </c>
      <c r="S9" s="202">
        <v>5.47</v>
      </c>
      <c r="T9" s="202">
        <v>0</v>
      </c>
      <c r="U9" s="202">
        <v>1.88</v>
      </c>
      <c r="V9" s="202">
        <v>0.2</v>
      </c>
      <c r="W9" s="202">
        <v>0.76</v>
      </c>
      <c r="X9" s="202">
        <v>1.66</v>
      </c>
      <c r="Y9" s="202">
        <v>0</v>
      </c>
      <c r="Z9" s="202">
        <v>60.13</v>
      </c>
      <c r="AA9" s="202">
        <v>14.41</v>
      </c>
      <c r="AB9" s="202">
        <v>0</v>
      </c>
      <c r="AC9" s="202">
        <v>34.08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320.62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13.15</v>
      </c>
      <c r="E10" s="202">
        <v>0</v>
      </c>
      <c r="F10" s="202">
        <v>0</v>
      </c>
      <c r="G10" s="202">
        <v>31</v>
      </c>
      <c r="H10" s="202">
        <v>0</v>
      </c>
      <c r="I10" s="202">
        <v>10.35</v>
      </c>
      <c r="J10" s="202">
        <v>29.84</v>
      </c>
      <c r="K10" s="202">
        <v>346.13</v>
      </c>
      <c r="L10" s="202">
        <v>5.99</v>
      </c>
      <c r="M10" s="202">
        <v>2.44</v>
      </c>
      <c r="N10" s="202">
        <v>2</v>
      </c>
      <c r="O10" s="202">
        <v>2.82</v>
      </c>
      <c r="P10" s="202">
        <v>1.06</v>
      </c>
      <c r="Q10" s="202">
        <v>4.21</v>
      </c>
      <c r="R10" s="202">
        <v>13.99</v>
      </c>
      <c r="S10" s="202">
        <v>5.47</v>
      </c>
      <c r="T10" s="202">
        <v>0</v>
      </c>
      <c r="U10" s="202">
        <v>1.88</v>
      </c>
      <c r="V10" s="202">
        <v>0.2</v>
      </c>
      <c r="W10" s="202">
        <v>0.76</v>
      </c>
      <c r="X10" s="202">
        <v>1.66</v>
      </c>
      <c r="Y10" s="202">
        <v>0</v>
      </c>
      <c r="Z10" s="202">
        <v>93.79</v>
      </c>
      <c r="AA10" s="202">
        <v>14.41</v>
      </c>
      <c r="AB10" s="202">
        <v>0</v>
      </c>
      <c r="AC10" s="202">
        <v>34.08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320.62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13.15</v>
      </c>
      <c r="E11" s="202">
        <v>0</v>
      </c>
      <c r="F11" s="202">
        <v>0</v>
      </c>
      <c r="G11" s="202">
        <v>31</v>
      </c>
      <c r="H11" s="202">
        <v>0</v>
      </c>
      <c r="I11" s="202">
        <v>10.35</v>
      </c>
      <c r="J11" s="202">
        <v>29.84</v>
      </c>
      <c r="K11" s="202">
        <v>346.13</v>
      </c>
      <c r="L11" s="202">
        <v>5.99</v>
      </c>
      <c r="M11" s="202">
        <v>2.44</v>
      </c>
      <c r="N11" s="202">
        <v>2</v>
      </c>
      <c r="O11" s="202">
        <v>2.82</v>
      </c>
      <c r="P11" s="202">
        <v>1.06</v>
      </c>
      <c r="Q11" s="202">
        <v>4.21</v>
      </c>
      <c r="R11" s="202">
        <v>13.99</v>
      </c>
      <c r="S11" s="202">
        <v>5.47</v>
      </c>
      <c r="T11" s="202">
        <v>0</v>
      </c>
      <c r="U11" s="202">
        <v>1.88</v>
      </c>
      <c r="V11" s="202">
        <v>0.2</v>
      </c>
      <c r="W11" s="202">
        <v>0.76</v>
      </c>
      <c r="X11" s="202">
        <v>1.66</v>
      </c>
      <c r="Y11" s="202">
        <v>0</v>
      </c>
      <c r="Z11" s="202">
        <v>93.79</v>
      </c>
      <c r="AA11" s="202">
        <v>14.41</v>
      </c>
      <c r="AB11" s="202">
        <v>0</v>
      </c>
      <c r="AC11" s="202">
        <v>34.08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320.62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13.15</v>
      </c>
      <c r="E12" s="202">
        <v>0</v>
      </c>
      <c r="F12" s="202">
        <v>0</v>
      </c>
      <c r="G12" s="202">
        <v>31</v>
      </c>
      <c r="H12" s="202">
        <v>0</v>
      </c>
      <c r="I12" s="202">
        <v>10.35</v>
      </c>
      <c r="J12" s="202">
        <v>29.84</v>
      </c>
      <c r="K12" s="202">
        <v>346.13</v>
      </c>
      <c r="L12" s="202">
        <v>5.99</v>
      </c>
      <c r="M12" s="202">
        <v>2.44</v>
      </c>
      <c r="N12" s="202">
        <v>2</v>
      </c>
      <c r="O12" s="202">
        <v>2.82</v>
      </c>
      <c r="P12" s="202">
        <v>1.06</v>
      </c>
      <c r="Q12" s="202">
        <v>4.21</v>
      </c>
      <c r="R12" s="202">
        <v>13.99</v>
      </c>
      <c r="S12" s="202">
        <v>5.47</v>
      </c>
      <c r="T12" s="202">
        <v>0</v>
      </c>
      <c r="U12" s="202">
        <v>1.88</v>
      </c>
      <c r="V12" s="202">
        <v>0.2</v>
      </c>
      <c r="W12" s="202">
        <v>0.76</v>
      </c>
      <c r="X12" s="202">
        <v>1.66</v>
      </c>
      <c r="Y12" s="202">
        <v>0</v>
      </c>
      <c r="Z12" s="202">
        <v>93.79</v>
      </c>
      <c r="AA12" s="202">
        <v>14.41</v>
      </c>
      <c r="AB12" s="202">
        <v>0</v>
      </c>
      <c r="AC12" s="202">
        <v>34.08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320.62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13.15</v>
      </c>
      <c r="E13" s="202">
        <v>0</v>
      </c>
      <c r="F13" s="202">
        <v>0</v>
      </c>
      <c r="G13" s="202">
        <v>31</v>
      </c>
      <c r="H13" s="202">
        <v>0</v>
      </c>
      <c r="I13" s="202">
        <v>10.35</v>
      </c>
      <c r="J13" s="202">
        <v>29.84</v>
      </c>
      <c r="K13" s="202">
        <v>346.13</v>
      </c>
      <c r="L13" s="202">
        <v>6.01</v>
      </c>
      <c r="M13" s="202">
        <v>2.44</v>
      </c>
      <c r="N13" s="202">
        <v>2</v>
      </c>
      <c r="O13" s="202">
        <v>2.82</v>
      </c>
      <c r="P13" s="202">
        <v>1.06</v>
      </c>
      <c r="Q13" s="202">
        <v>4.21</v>
      </c>
      <c r="R13" s="202">
        <v>13.99</v>
      </c>
      <c r="S13" s="202">
        <v>5.46</v>
      </c>
      <c r="T13" s="202">
        <v>0</v>
      </c>
      <c r="U13" s="202">
        <v>1.88</v>
      </c>
      <c r="V13" s="202">
        <v>0.2</v>
      </c>
      <c r="W13" s="202">
        <v>0.76</v>
      </c>
      <c r="X13" s="202">
        <v>1.66</v>
      </c>
      <c r="Y13" s="202">
        <v>0</v>
      </c>
      <c r="Z13" s="202">
        <v>94.05</v>
      </c>
      <c r="AA13" s="202">
        <v>14.41</v>
      </c>
      <c r="AB13" s="202">
        <v>0</v>
      </c>
      <c r="AC13" s="202">
        <v>34.08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320.62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13.15</v>
      </c>
      <c r="E14" s="202">
        <v>0</v>
      </c>
      <c r="F14" s="202">
        <v>0</v>
      </c>
      <c r="G14" s="202">
        <v>31</v>
      </c>
      <c r="H14" s="202">
        <v>0</v>
      </c>
      <c r="I14" s="202">
        <v>10.35</v>
      </c>
      <c r="J14" s="202">
        <v>29.84</v>
      </c>
      <c r="K14" s="202">
        <v>346.13</v>
      </c>
      <c r="L14" s="202">
        <v>6.01</v>
      </c>
      <c r="M14" s="202">
        <v>2.44</v>
      </c>
      <c r="N14" s="202">
        <v>2</v>
      </c>
      <c r="O14" s="202">
        <v>2.82</v>
      </c>
      <c r="P14" s="202">
        <v>1.06</v>
      </c>
      <c r="Q14" s="202">
        <v>4.21</v>
      </c>
      <c r="R14" s="202">
        <v>13.99</v>
      </c>
      <c r="S14" s="202">
        <v>5.46</v>
      </c>
      <c r="T14" s="202">
        <v>0</v>
      </c>
      <c r="U14" s="202">
        <v>1.88</v>
      </c>
      <c r="V14" s="202">
        <v>0.2</v>
      </c>
      <c r="W14" s="202">
        <v>0.76</v>
      </c>
      <c r="X14" s="202">
        <v>1.66</v>
      </c>
      <c r="Y14" s="202">
        <v>0</v>
      </c>
      <c r="Z14" s="202">
        <v>94.05</v>
      </c>
      <c r="AA14" s="202">
        <v>14.41</v>
      </c>
      <c r="AB14" s="202">
        <v>0</v>
      </c>
      <c r="AC14" s="202">
        <v>34.08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320.62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13.15</v>
      </c>
      <c r="E15" s="202">
        <v>0</v>
      </c>
      <c r="F15" s="202">
        <v>0</v>
      </c>
      <c r="G15" s="202">
        <v>31</v>
      </c>
      <c r="H15" s="202">
        <v>0</v>
      </c>
      <c r="I15" s="202">
        <v>10.35</v>
      </c>
      <c r="J15" s="202">
        <v>29.84</v>
      </c>
      <c r="K15" s="202">
        <v>346.13</v>
      </c>
      <c r="L15" s="202">
        <v>6.01</v>
      </c>
      <c r="M15" s="202">
        <v>2.44</v>
      </c>
      <c r="N15" s="202">
        <v>2</v>
      </c>
      <c r="O15" s="202">
        <v>2.82</v>
      </c>
      <c r="P15" s="202">
        <v>1.06</v>
      </c>
      <c r="Q15" s="202">
        <v>4.21</v>
      </c>
      <c r="R15" s="202">
        <v>15.99</v>
      </c>
      <c r="S15" s="202">
        <v>5.46</v>
      </c>
      <c r="T15" s="202">
        <v>0</v>
      </c>
      <c r="U15" s="202">
        <v>1.88</v>
      </c>
      <c r="V15" s="202">
        <v>0.2</v>
      </c>
      <c r="W15" s="202">
        <v>0.76</v>
      </c>
      <c r="X15" s="202">
        <v>1.66</v>
      </c>
      <c r="Y15" s="202">
        <v>0</v>
      </c>
      <c r="Z15" s="202">
        <v>93.79</v>
      </c>
      <c r="AA15" s="202">
        <v>14.41</v>
      </c>
      <c r="AB15" s="202">
        <v>0</v>
      </c>
      <c r="AC15" s="202">
        <v>34.08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320.62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13.15</v>
      </c>
      <c r="E16" s="202">
        <v>0</v>
      </c>
      <c r="F16" s="202">
        <v>0</v>
      </c>
      <c r="G16" s="202">
        <v>31</v>
      </c>
      <c r="H16" s="202">
        <v>0</v>
      </c>
      <c r="I16" s="202">
        <v>10.35</v>
      </c>
      <c r="J16" s="202">
        <v>29.84</v>
      </c>
      <c r="K16" s="202">
        <v>346.13</v>
      </c>
      <c r="L16" s="202">
        <v>6.01</v>
      </c>
      <c r="M16" s="202">
        <v>2.44</v>
      </c>
      <c r="N16" s="202">
        <v>2</v>
      </c>
      <c r="O16" s="202">
        <v>2.82</v>
      </c>
      <c r="P16" s="202">
        <v>1.06</v>
      </c>
      <c r="Q16" s="202">
        <v>4.21</v>
      </c>
      <c r="R16" s="202">
        <v>15.99</v>
      </c>
      <c r="S16" s="202">
        <v>5.46</v>
      </c>
      <c r="T16" s="202">
        <v>0</v>
      </c>
      <c r="U16" s="202">
        <v>1.88</v>
      </c>
      <c r="V16" s="202">
        <v>0.2</v>
      </c>
      <c r="W16" s="202">
        <v>0.76</v>
      </c>
      <c r="X16" s="202">
        <v>1.66</v>
      </c>
      <c r="Y16" s="202">
        <v>0</v>
      </c>
      <c r="Z16" s="202">
        <v>93.79</v>
      </c>
      <c r="AA16" s="202">
        <v>14.41</v>
      </c>
      <c r="AB16" s="202">
        <v>0</v>
      </c>
      <c r="AC16" s="202">
        <v>34.08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320.62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13.15</v>
      </c>
      <c r="E17" s="202">
        <v>0</v>
      </c>
      <c r="F17" s="202">
        <v>0</v>
      </c>
      <c r="G17" s="202">
        <v>31</v>
      </c>
      <c r="H17" s="202">
        <v>0</v>
      </c>
      <c r="I17" s="202">
        <v>10.35</v>
      </c>
      <c r="J17" s="202">
        <v>29.84</v>
      </c>
      <c r="K17" s="202">
        <v>346.13</v>
      </c>
      <c r="L17" s="202">
        <v>6.09</v>
      </c>
      <c r="M17" s="202">
        <v>2.44</v>
      </c>
      <c r="N17" s="202">
        <v>2</v>
      </c>
      <c r="O17" s="202">
        <v>2.82</v>
      </c>
      <c r="P17" s="202">
        <v>1.06</v>
      </c>
      <c r="Q17" s="202">
        <v>4.21</v>
      </c>
      <c r="R17" s="202">
        <v>15.72</v>
      </c>
      <c r="S17" s="202">
        <v>5.63</v>
      </c>
      <c r="T17" s="202">
        <v>0</v>
      </c>
      <c r="U17" s="202">
        <v>1.88</v>
      </c>
      <c r="V17" s="202">
        <v>0.2</v>
      </c>
      <c r="W17" s="202">
        <v>0.76</v>
      </c>
      <c r="X17" s="202">
        <v>1.66</v>
      </c>
      <c r="Y17" s="202">
        <v>0</v>
      </c>
      <c r="Z17" s="202">
        <v>93.79</v>
      </c>
      <c r="AA17" s="202">
        <v>14.41</v>
      </c>
      <c r="AB17" s="202">
        <v>0</v>
      </c>
      <c r="AC17" s="202">
        <v>34.08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320.62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13.15</v>
      </c>
      <c r="E18" s="202">
        <v>0</v>
      </c>
      <c r="F18" s="202">
        <v>0</v>
      </c>
      <c r="G18" s="202">
        <v>31</v>
      </c>
      <c r="H18" s="202">
        <v>0</v>
      </c>
      <c r="I18" s="202">
        <v>10.35</v>
      </c>
      <c r="J18" s="202">
        <v>29.84</v>
      </c>
      <c r="K18" s="202">
        <v>346.13</v>
      </c>
      <c r="L18" s="202">
        <v>6.09</v>
      </c>
      <c r="M18" s="202">
        <v>2.44</v>
      </c>
      <c r="N18" s="202">
        <v>2</v>
      </c>
      <c r="O18" s="202">
        <v>2.82</v>
      </c>
      <c r="P18" s="202">
        <v>1.06</v>
      </c>
      <c r="Q18" s="202">
        <v>4.21</v>
      </c>
      <c r="R18" s="202">
        <v>15.72</v>
      </c>
      <c r="S18" s="202">
        <v>5.63</v>
      </c>
      <c r="T18" s="202">
        <v>0</v>
      </c>
      <c r="U18" s="202">
        <v>1.88</v>
      </c>
      <c r="V18" s="202">
        <v>0.2</v>
      </c>
      <c r="W18" s="202">
        <v>0.76</v>
      </c>
      <c r="X18" s="202">
        <v>1.66</v>
      </c>
      <c r="Y18" s="202">
        <v>0</v>
      </c>
      <c r="Z18" s="202">
        <v>93.79</v>
      </c>
      <c r="AA18" s="202">
        <v>14.41</v>
      </c>
      <c r="AB18" s="202">
        <v>0</v>
      </c>
      <c r="AC18" s="202">
        <v>34.08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320.62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13.15</v>
      </c>
      <c r="E19" s="202">
        <v>0</v>
      </c>
      <c r="F19" s="202">
        <v>0</v>
      </c>
      <c r="G19" s="202">
        <v>31</v>
      </c>
      <c r="H19" s="202">
        <v>0</v>
      </c>
      <c r="I19" s="202">
        <v>10.35</v>
      </c>
      <c r="J19" s="202">
        <v>29.84</v>
      </c>
      <c r="K19" s="202">
        <v>346.13</v>
      </c>
      <c r="L19" s="202">
        <v>6.09</v>
      </c>
      <c r="M19" s="202">
        <v>2.44</v>
      </c>
      <c r="N19" s="202">
        <v>2</v>
      </c>
      <c r="O19" s="202">
        <v>2.82</v>
      </c>
      <c r="P19" s="202">
        <v>1.06</v>
      </c>
      <c r="Q19" s="202">
        <v>4.21</v>
      </c>
      <c r="R19" s="202">
        <v>15.72</v>
      </c>
      <c r="S19" s="202">
        <v>5.63</v>
      </c>
      <c r="T19" s="202">
        <v>0</v>
      </c>
      <c r="U19" s="202">
        <v>1.88</v>
      </c>
      <c r="V19" s="202">
        <v>0.2</v>
      </c>
      <c r="W19" s="202">
        <v>0.76</v>
      </c>
      <c r="X19" s="202">
        <v>1.66</v>
      </c>
      <c r="Y19" s="202">
        <v>0</v>
      </c>
      <c r="Z19" s="202">
        <v>56.39</v>
      </c>
      <c r="AA19" s="202">
        <v>14.41</v>
      </c>
      <c r="AB19" s="202">
        <v>0</v>
      </c>
      <c r="AC19" s="202">
        <v>34.08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320.62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13.15</v>
      </c>
      <c r="E20" s="202">
        <v>0</v>
      </c>
      <c r="F20" s="202">
        <v>0</v>
      </c>
      <c r="G20" s="202">
        <v>31</v>
      </c>
      <c r="H20" s="202">
        <v>0</v>
      </c>
      <c r="I20" s="202">
        <v>10.35</v>
      </c>
      <c r="J20" s="202">
        <v>29.84</v>
      </c>
      <c r="K20" s="202">
        <v>346.13</v>
      </c>
      <c r="L20" s="202">
        <v>6.09</v>
      </c>
      <c r="M20" s="202">
        <v>2.44</v>
      </c>
      <c r="N20" s="202">
        <v>2</v>
      </c>
      <c r="O20" s="202">
        <v>2.82</v>
      </c>
      <c r="P20" s="202">
        <v>1.06</v>
      </c>
      <c r="Q20" s="202">
        <v>4.21</v>
      </c>
      <c r="R20" s="202">
        <v>15.72</v>
      </c>
      <c r="S20" s="202">
        <v>5.63</v>
      </c>
      <c r="T20" s="202">
        <v>0</v>
      </c>
      <c r="U20" s="202">
        <v>1.88</v>
      </c>
      <c r="V20" s="202">
        <v>0.2</v>
      </c>
      <c r="W20" s="202">
        <v>0.76</v>
      </c>
      <c r="X20" s="202">
        <v>1.66</v>
      </c>
      <c r="Y20" s="202">
        <v>0</v>
      </c>
      <c r="Z20" s="202">
        <v>56.39</v>
      </c>
      <c r="AA20" s="202">
        <v>14.41</v>
      </c>
      <c r="AB20" s="202">
        <v>0</v>
      </c>
      <c r="AC20" s="202">
        <v>34.08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320.62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13.15</v>
      </c>
      <c r="E21" s="202">
        <v>0</v>
      </c>
      <c r="F21" s="202">
        <v>0</v>
      </c>
      <c r="G21" s="202">
        <v>31</v>
      </c>
      <c r="H21" s="202">
        <v>0</v>
      </c>
      <c r="I21" s="202">
        <v>10.35</v>
      </c>
      <c r="J21" s="202">
        <v>29.84</v>
      </c>
      <c r="K21" s="202">
        <v>288.43</v>
      </c>
      <c r="L21" s="202">
        <v>6.09</v>
      </c>
      <c r="M21" s="202">
        <v>2.44</v>
      </c>
      <c r="N21" s="202">
        <v>2</v>
      </c>
      <c r="O21" s="202">
        <v>2.82</v>
      </c>
      <c r="P21" s="202">
        <v>1.06</v>
      </c>
      <c r="Q21" s="202">
        <v>4</v>
      </c>
      <c r="R21" s="202">
        <v>15.72</v>
      </c>
      <c r="S21" s="202">
        <v>5.63</v>
      </c>
      <c r="T21" s="202">
        <v>0</v>
      </c>
      <c r="U21" s="202">
        <v>1.88</v>
      </c>
      <c r="V21" s="202">
        <v>0.2</v>
      </c>
      <c r="W21" s="202">
        <v>0.76</v>
      </c>
      <c r="X21" s="202">
        <v>1.66</v>
      </c>
      <c r="Y21" s="202">
        <v>0</v>
      </c>
      <c r="Z21" s="202">
        <v>56.39</v>
      </c>
      <c r="AA21" s="202">
        <v>14.41</v>
      </c>
      <c r="AB21" s="202">
        <v>0</v>
      </c>
      <c r="AC21" s="202">
        <v>34.08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320.62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13.15</v>
      </c>
      <c r="E22" s="202">
        <v>0</v>
      </c>
      <c r="F22" s="202">
        <v>0</v>
      </c>
      <c r="G22" s="202">
        <v>31</v>
      </c>
      <c r="H22" s="202">
        <v>0</v>
      </c>
      <c r="I22" s="202">
        <v>10.35</v>
      </c>
      <c r="J22" s="202">
        <v>29.84</v>
      </c>
      <c r="K22" s="202">
        <v>259.42</v>
      </c>
      <c r="L22" s="202">
        <v>6.09</v>
      </c>
      <c r="M22" s="202">
        <v>2.44</v>
      </c>
      <c r="N22" s="202">
        <v>2</v>
      </c>
      <c r="O22" s="202">
        <v>2.82</v>
      </c>
      <c r="P22" s="202">
        <v>1.06</v>
      </c>
      <c r="Q22" s="202">
        <v>4</v>
      </c>
      <c r="R22" s="202">
        <v>15.72</v>
      </c>
      <c r="S22" s="202">
        <v>5.63</v>
      </c>
      <c r="T22" s="202">
        <v>0</v>
      </c>
      <c r="U22" s="202">
        <v>1.88</v>
      </c>
      <c r="V22" s="202">
        <v>0.2</v>
      </c>
      <c r="W22" s="202">
        <v>0.76</v>
      </c>
      <c r="X22" s="202">
        <v>1.66</v>
      </c>
      <c r="Y22" s="202">
        <v>0</v>
      </c>
      <c r="Z22" s="202">
        <v>56.39</v>
      </c>
      <c r="AA22" s="202">
        <v>14.41</v>
      </c>
      <c r="AB22" s="202">
        <v>0</v>
      </c>
      <c r="AC22" s="202">
        <v>34.08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320.62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13.15</v>
      </c>
      <c r="E23" s="202">
        <v>0</v>
      </c>
      <c r="F23" s="202">
        <v>0</v>
      </c>
      <c r="G23" s="202">
        <v>31</v>
      </c>
      <c r="H23" s="202">
        <v>0</v>
      </c>
      <c r="I23" s="202">
        <v>10.35</v>
      </c>
      <c r="J23" s="202">
        <v>29.84</v>
      </c>
      <c r="K23" s="202">
        <v>229.62</v>
      </c>
      <c r="L23" s="202">
        <v>6.09</v>
      </c>
      <c r="M23" s="202">
        <v>2.44</v>
      </c>
      <c r="N23" s="202">
        <v>2</v>
      </c>
      <c r="O23" s="202">
        <v>2.82</v>
      </c>
      <c r="P23" s="202">
        <v>2.11</v>
      </c>
      <c r="Q23" s="202">
        <v>4</v>
      </c>
      <c r="R23" s="202">
        <v>15.72</v>
      </c>
      <c r="S23" s="202">
        <v>5.63</v>
      </c>
      <c r="T23" s="202">
        <v>0</v>
      </c>
      <c r="U23" s="202">
        <v>1.88</v>
      </c>
      <c r="V23" s="202">
        <v>0.2</v>
      </c>
      <c r="W23" s="202">
        <v>0.76</v>
      </c>
      <c r="X23" s="202">
        <v>1.66</v>
      </c>
      <c r="Y23" s="202">
        <v>0</v>
      </c>
      <c r="Z23" s="202">
        <v>56.39</v>
      </c>
      <c r="AA23" s="202">
        <v>14.41</v>
      </c>
      <c r="AB23" s="202">
        <v>0</v>
      </c>
      <c r="AC23" s="202">
        <v>34.08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320.62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13.15</v>
      </c>
      <c r="E24" s="202">
        <v>0</v>
      </c>
      <c r="F24" s="202">
        <v>0</v>
      </c>
      <c r="G24" s="202">
        <v>31</v>
      </c>
      <c r="H24" s="202">
        <v>0</v>
      </c>
      <c r="I24" s="202">
        <v>10.35</v>
      </c>
      <c r="J24" s="202">
        <v>29.84</v>
      </c>
      <c r="K24" s="202">
        <v>229.62</v>
      </c>
      <c r="L24" s="202">
        <v>6.09</v>
      </c>
      <c r="M24" s="202">
        <v>2.44</v>
      </c>
      <c r="N24" s="202">
        <v>2</v>
      </c>
      <c r="O24" s="202">
        <v>2.82</v>
      </c>
      <c r="P24" s="202">
        <v>1.06</v>
      </c>
      <c r="Q24" s="202">
        <v>4</v>
      </c>
      <c r="R24" s="202">
        <v>15.72</v>
      </c>
      <c r="S24" s="202">
        <v>5.63</v>
      </c>
      <c r="T24" s="202">
        <v>0</v>
      </c>
      <c r="U24" s="202">
        <v>1.88</v>
      </c>
      <c r="V24" s="202">
        <v>0.2</v>
      </c>
      <c r="W24" s="202">
        <v>0.76</v>
      </c>
      <c r="X24" s="202">
        <v>1.66</v>
      </c>
      <c r="Y24" s="202">
        <v>0</v>
      </c>
      <c r="Z24" s="202">
        <v>56.39</v>
      </c>
      <c r="AA24" s="202">
        <v>14.41</v>
      </c>
      <c r="AB24" s="202">
        <v>0</v>
      </c>
      <c r="AC24" s="202">
        <v>34.08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320.62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13.15</v>
      </c>
      <c r="E25" s="202">
        <v>0</v>
      </c>
      <c r="F25" s="202">
        <v>0</v>
      </c>
      <c r="G25" s="202">
        <v>31</v>
      </c>
      <c r="H25" s="202">
        <v>0</v>
      </c>
      <c r="I25" s="202">
        <v>10.35</v>
      </c>
      <c r="J25" s="202">
        <v>29.84</v>
      </c>
      <c r="K25" s="202">
        <v>229.62</v>
      </c>
      <c r="L25" s="202">
        <v>6.09</v>
      </c>
      <c r="M25" s="202">
        <v>2.44</v>
      </c>
      <c r="N25" s="202">
        <v>2</v>
      </c>
      <c r="O25" s="202">
        <v>2.82</v>
      </c>
      <c r="P25" s="202">
        <v>1.06</v>
      </c>
      <c r="Q25" s="202">
        <v>4</v>
      </c>
      <c r="R25" s="202">
        <v>15.72</v>
      </c>
      <c r="S25" s="202">
        <v>5.63</v>
      </c>
      <c r="T25" s="202">
        <v>0</v>
      </c>
      <c r="U25" s="202">
        <v>1.88</v>
      </c>
      <c r="V25" s="202">
        <v>0.2</v>
      </c>
      <c r="W25" s="202">
        <v>0.76</v>
      </c>
      <c r="X25" s="202">
        <v>1.66</v>
      </c>
      <c r="Y25" s="202">
        <v>0</v>
      </c>
      <c r="Z25" s="202">
        <v>37.159999999999997</v>
      </c>
      <c r="AA25" s="202">
        <v>14.41</v>
      </c>
      <c r="AB25" s="202">
        <v>0</v>
      </c>
      <c r="AC25" s="202">
        <v>34.08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320.62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13.15</v>
      </c>
      <c r="E26" s="202">
        <v>0</v>
      </c>
      <c r="F26" s="202">
        <v>0</v>
      </c>
      <c r="G26" s="202">
        <v>31</v>
      </c>
      <c r="H26" s="202">
        <v>0</v>
      </c>
      <c r="I26" s="202">
        <v>10.35</v>
      </c>
      <c r="J26" s="202">
        <v>29.84</v>
      </c>
      <c r="K26" s="202">
        <v>229.62</v>
      </c>
      <c r="L26" s="202">
        <v>6.09</v>
      </c>
      <c r="M26" s="202">
        <v>2.44</v>
      </c>
      <c r="N26" s="202">
        <v>2</v>
      </c>
      <c r="O26" s="202">
        <v>2.82</v>
      </c>
      <c r="P26" s="202">
        <v>1.06</v>
      </c>
      <c r="Q26" s="202">
        <v>4</v>
      </c>
      <c r="R26" s="202">
        <v>15.72</v>
      </c>
      <c r="S26" s="202">
        <v>5.63</v>
      </c>
      <c r="T26" s="202">
        <v>0</v>
      </c>
      <c r="U26" s="202">
        <v>1.88</v>
      </c>
      <c r="V26" s="202">
        <v>0.2</v>
      </c>
      <c r="W26" s="202">
        <v>0.76</v>
      </c>
      <c r="X26" s="202">
        <v>1.66</v>
      </c>
      <c r="Y26" s="202">
        <v>0</v>
      </c>
      <c r="Z26" s="202">
        <v>17.920000000000002</v>
      </c>
      <c r="AA26" s="202">
        <v>14.41</v>
      </c>
      <c r="AB26" s="202">
        <v>0</v>
      </c>
      <c r="AC26" s="202">
        <v>34.08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320.62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13.33</v>
      </c>
      <c r="E27" s="202">
        <v>0</v>
      </c>
      <c r="F27" s="202">
        <v>0</v>
      </c>
      <c r="G27" s="202">
        <v>31</v>
      </c>
      <c r="H27" s="202">
        <v>0</v>
      </c>
      <c r="I27" s="202">
        <v>10.35</v>
      </c>
      <c r="J27" s="202">
        <v>29.84</v>
      </c>
      <c r="K27" s="202">
        <v>229.62</v>
      </c>
      <c r="L27" s="202">
        <v>6.09</v>
      </c>
      <c r="M27" s="202">
        <v>2.44</v>
      </c>
      <c r="N27" s="202">
        <v>2</v>
      </c>
      <c r="O27" s="202">
        <v>2.82</v>
      </c>
      <c r="P27" s="202">
        <v>1.06</v>
      </c>
      <c r="Q27" s="202">
        <v>4</v>
      </c>
      <c r="R27" s="202">
        <v>15.72</v>
      </c>
      <c r="S27" s="202">
        <v>5.63</v>
      </c>
      <c r="T27" s="202">
        <v>0</v>
      </c>
      <c r="U27" s="202">
        <v>3.61</v>
      </c>
      <c r="V27" s="202">
        <v>0.2</v>
      </c>
      <c r="W27" s="202">
        <v>1.1100000000000001</v>
      </c>
      <c r="X27" s="202">
        <v>2.82</v>
      </c>
      <c r="Y27" s="202">
        <v>0</v>
      </c>
      <c r="Z27" s="202">
        <v>3.63</v>
      </c>
      <c r="AA27" s="202">
        <v>14.41</v>
      </c>
      <c r="AB27" s="202">
        <v>0</v>
      </c>
      <c r="AC27" s="202">
        <v>34.08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320.62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13.33</v>
      </c>
      <c r="E28" s="202">
        <v>0</v>
      </c>
      <c r="F28" s="202">
        <v>0</v>
      </c>
      <c r="G28" s="202">
        <v>31</v>
      </c>
      <c r="H28" s="202">
        <v>0</v>
      </c>
      <c r="I28" s="202">
        <v>10.35</v>
      </c>
      <c r="J28" s="202">
        <v>29.84</v>
      </c>
      <c r="K28" s="202">
        <v>229.62</v>
      </c>
      <c r="L28" s="202">
        <v>6.09</v>
      </c>
      <c r="M28" s="202">
        <v>2.44</v>
      </c>
      <c r="N28" s="202">
        <v>2</v>
      </c>
      <c r="O28" s="202">
        <v>2.82</v>
      </c>
      <c r="P28" s="202">
        <v>1.06</v>
      </c>
      <c r="Q28" s="202">
        <v>4</v>
      </c>
      <c r="R28" s="202">
        <v>15.72</v>
      </c>
      <c r="S28" s="202">
        <v>5.63</v>
      </c>
      <c r="T28" s="202">
        <v>0</v>
      </c>
      <c r="U28" s="202">
        <v>3.08</v>
      </c>
      <c r="V28" s="202">
        <v>0.2</v>
      </c>
      <c r="W28" s="202">
        <v>0.76</v>
      </c>
      <c r="X28" s="202">
        <v>1.66</v>
      </c>
      <c r="Y28" s="202">
        <v>0</v>
      </c>
      <c r="Z28" s="202">
        <v>3.63</v>
      </c>
      <c r="AA28" s="202">
        <v>14.41</v>
      </c>
      <c r="AB28" s="202">
        <v>0</v>
      </c>
      <c r="AC28" s="202">
        <v>34.08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320.62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13.33</v>
      </c>
      <c r="E29" s="202">
        <v>0</v>
      </c>
      <c r="F29" s="202">
        <v>0</v>
      </c>
      <c r="G29" s="202">
        <v>31</v>
      </c>
      <c r="H29" s="202">
        <v>0</v>
      </c>
      <c r="I29" s="202">
        <v>10.35</v>
      </c>
      <c r="J29" s="202">
        <v>29.84</v>
      </c>
      <c r="K29" s="202">
        <v>229.62</v>
      </c>
      <c r="L29" s="202">
        <v>6.08</v>
      </c>
      <c r="M29" s="202">
        <v>2.44</v>
      </c>
      <c r="N29" s="202">
        <v>2</v>
      </c>
      <c r="O29" s="202">
        <v>2.82</v>
      </c>
      <c r="P29" s="202">
        <v>1.06</v>
      </c>
      <c r="Q29" s="202">
        <v>4</v>
      </c>
      <c r="R29" s="202">
        <v>15.68</v>
      </c>
      <c r="S29" s="202">
        <v>5.56</v>
      </c>
      <c r="T29" s="202">
        <v>0</v>
      </c>
      <c r="U29" s="202">
        <v>2.2200000000000002</v>
      </c>
      <c r="V29" s="202">
        <v>0.2</v>
      </c>
      <c r="W29" s="202">
        <v>0.76</v>
      </c>
      <c r="X29" s="202">
        <v>1.66</v>
      </c>
      <c r="Y29" s="202">
        <v>0</v>
      </c>
      <c r="Z29" s="202">
        <v>3.63</v>
      </c>
      <c r="AA29" s="202">
        <v>14.41</v>
      </c>
      <c r="AB29" s="202">
        <v>0</v>
      </c>
      <c r="AC29" s="202">
        <v>34.08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320.62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13.33</v>
      </c>
      <c r="E30" s="202">
        <v>0</v>
      </c>
      <c r="F30" s="202">
        <v>0</v>
      </c>
      <c r="G30" s="202">
        <v>31</v>
      </c>
      <c r="H30" s="202">
        <v>0</v>
      </c>
      <c r="I30" s="202">
        <v>10.35</v>
      </c>
      <c r="J30" s="202">
        <v>29.84</v>
      </c>
      <c r="K30" s="202">
        <v>229.62</v>
      </c>
      <c r="L30" s="202">
        <v>6.08</v>
      </c>
      <c r="M30" s="202">
        <v>2.44</v>
      </c>
      <c r="N30" s="202">
        <v>2</v>
      </c>
      <c r="O30" s="202">
        <v>2.82</v>
      </c>
      <c r="P30" s="202">
        <v>1.06</v>
      </c>
      <c r="Q30" s="202">
        <v>4.26</v>
      </c>
      <c r="R30" s="202">
        <v>15.68</v>
      </c>
      <c r="S30" s="202">
        <v>5.63</v>
      </c>
      <c r="T30" s="202">
        <v>0</v>
      </c>
      <c r="U30" s="202">
        <v>2.25</v>
      </c>
      <c r="V30" s="202">
        <v>0.2</v>
      </c>
      <c r="W30" s="202">
        <v>0.76</v>
      </c>
      <c r="X30" s="202">
        <v>1.66</v>
      </c>
      <c r="Y30" s="202">
        <v>0</v>
      </c>
      <c r="Z30" s="202">
        <v>3.63</v>
      </c>
      <c r="AA30" s="202">
        <v>1.52</v>
      </c>
      <c r="AB30" s="202">
        <v>0</v>
      </c>
      <c r="AC30" s="202">
        <v>34.08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320.62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13.33</v>
      </c>
      <c r="E31" s="202">
        <v>0</v>
      </c>
      <c r="F31" s="202">
        <v>0</v>
      </c>
      <c r="G31" s="202">
        <v>31</v>
      </c>
      <c r="H31" s="202">
        <v>0</v>
      </c>
      <c r="I31" s="202">
        <v>10.35</v>
      </c>
      <c r="J31" s="202">
        <v>29.84</v>
      </c>
      <c r="K31" s="202">
        <v>174.08</v>
      </c>
      <c r="L31" s="202">
        <v>2.71</v>
      </c>
      <c r="M31" s="202">
        <v>2.44</v>
      </c>
      <c r="N31" s="202">
        <v>2</v>
      </c>
      <c r="O31" s="202">
        <v>2.82</v>
      </c>
      <c r="P31" s="202">
        <v>1.06</v>
      </c>
      <c r="Q31" s="202">
        <v>1.1000000000000001</v>
      </c>
      <c r="R31" s="202">
        <v>3.72</v>
      </c>
      <c r="S31" s="202">
        <v>1.48</v>
      </c>
      <c r="T31" s="202">
        <v>0</v>
      </c>
      <c r="U31" s="202">
        <v>2.2799999999999998</v>
      </c>
      <c r="V31" s="202">
        <v>0.2</v>
      </c>
      <c r="W31" s="202">
        <v>0.76</v>
      </c>
      <c r="X31" s="202">
        <v>1.66</v>
      </c>
      <c r="Y31" s="202">
        <v>0</v>
      </c>
      <c r="Z31" s="202">
        <v>3.63</v>
      </c>
      <c r="AA31" s="202">
        <v>1.52</v>
      </c>
      <c r="AB31" s="202">
        <v>0</v>
      </c>
      <c r="AC31" s="202">
        <v>34.08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320.62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13.33</v>
      </c>
      <c r="E32" s="202">
        <v>0</v>
      </c>
      <c r="F32" s="202">
        <v>0</v>
      </c>
      <c r="G32" s="202">
        <v>31</v>
      </c>
      <c r="H32" s="202">
        <v>0</v>
      </c>
      <c r="I32" s="202">
        <v>10.35</v>
      </c>
      <c r="J32" s="202">
        <v>29.84</v>
      </c>
      <c r="K32" s="202">
        <v>129.83000000000001</v>
      </c>
      <c r="L32" s="202">
        <v>2.71</v>
      </c>
      <c r="M32" s="202">
        <v>2.44</v>
      </c>
      <c r="N32" s="202">
        <v>2</v>
      </c>
      <c r="O32" s="202">
        <v>2.82</v>
      </c>
      <c r="P32" s="202">
        <v>1.06</v>
      </c>
      <c r="Q32" s="202">
        <v>0.35</v>
      </c>
      <c r="R32" s="202">
        <v>0.72</v>
      </c>
      <c r="S32" s="202">
        <v>0.45</v>
      </c>
      <c r="T32" s="202">
        <v>0</v>
      </c>
      <c r="U32" s="202">
        <v>2.3199999999999998</v>
      </c>
      <c r="V32" s="202">
        <v>0.2</v>
      </c>
      <c r="W32" s="202">
        <v>0.76</v>
      </c>
      <c r="X32" s="202">
        <v>1.66</v>
      </c>
      <c r="Y32" s="202">
        <v>0</v>
      </c>
      <c r="Z32" s="202">
        <v>3.63</v>
      </c>
      <c r="AA32" s="202">
        <v>1.52</v>
      </c>
      <c r="AB32" s="202">
        <v>0</v>
      </c>
      <c r="AC32" s="202">
        <v>34.08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320.62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13.33</v>
      </c>
      <c r="E33" s="202">
        <v>0</v>
      </c>
      <c r="F33" s="202">
        <v>0</v>
      </c>
      <c r="G33" s="202">
        <v>31</v>
      </c>
      <c r="H33" s="202">
        <v>0</v>
      </c>
      <c r="I33" s="202">
        <v>10.35</v>
      </c>
      <c r="J33" s="202">
        <v>29.84</v>
      </c>
      <c r="K33" s="202">
        <v>57.62</v>
      </c>
      <c r="L33" s="202">
        <v>2.71</v>
      </c>
      <c r="M33" s="202">
        <v>2.44</v>
      </c>
      <c r="N33" s="202">
        <v>2</v>
      </c>
      <c r="O33" s="202">
        <v>2.82</v>
      </c>
      <c r="P33" s="202">
        <v>1.06</v>
      </c>
      <c r="Q33" s="202">
        <v>0.35</v>
      </c>
      <c r="R33" s="202">
        <v>0.72</v>
      </c>
      <c r="S33" s="202">
        <v>0.45</v>
      </c>
      <c r="T33" s="202">
        <v>0</v>
      </c>
      <c r="U33" s="202">
        <v>2.35</v>
      </c>
      <c r="V33" s="202">
        <v>0.2</v>
      </c>
      <c r="W33" s="202">
        <v>0.76</v>
      </c>
      <c r="X33" s="202">
        <v>1.66</v>
      </c>
      <c r="Y33" s="202">
        <v>0</v>
      </c>
      <c r="Z33" s="202">
        <v>3.63</v>
      </c>
      <c r="AA33" s="202">
        <v>1.52</v>
      </c>
      <c r="AB33" s="202">
        <v>0</v>
      </c>
      <c r="AC33" s="202">
        <v>34.08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320.62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13.33</v>
      </c>
      <c r="E34" s="202">
        <v>0</v>
      </c>
      <c r="F34" s="202">
        <v>0</v>
      </c>
      <c r="G34" s="202">
        <v>31</v>
      </c>
      <c r="H34" s="202">
        <v>0</v>
      </c>
      <c r="I34" s="202">
        <v>10.35</v>
      </c>
      <c r="J34" s="202">
        <v>29.84</v>
      </c>
      <c r="K34" s="202">
        <v>19.52</v>
      </c>
      <c r="L34" s="202">
        <v>2.71</v>
      </c>
      <c r="M34" s="202">
        <v>2.44</v>
      </c>
      <c r="N34" s="202">
        <v>2</v>
      </c>
      <c r="O34" s="202">
        <v>2.82</v>
      </c>
      <c r="P34" s="202">
        <v>1.06</v>
      </c>
      <c r="Q34" s="202">
        <v>0.35</v>
      </c>
      <c r="R34" s="202">
        <v>0.72</v>
      </c>
      <c r="S34" s="202">
        <v>0.45</v>
      </c>
      <c r="T34" s="202">
        <v>0</v>
      </c>
      <c r="U34" s="202">
        <v>2.38</v>
      </c>
      <c r="V34" s="202">
        <v>0.2</v>
      </c>
      <c r="W34" s="202">
        <v>0.76</v>
      </c>
      <c r="X34" s="202">
        <v>1.66</v>
      </c>
      <c r="Y34" s="202">
        <v>0</v>
      </c>
      <c r="Z34" s="202">
        <v>3.63</v>
      </c>
      <c r="AA34" s="202">
        <v>1.52</v>
      </c>
      <c r="AB34" s="202">
        <v>0</v>
      </c>
      <c r="AC34" s="202">
        <v>34.08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320.62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13.19</v>
      </c>
      <c r="E35" s="202">
        <v>0</v>
      </c>
      <c r="F35" s="202">
        <v>0</v>
      </c>
      <c r="G35" s="202">
        <v>31</v>
      </c>
      <c r="H35" s="202">
        <v>0</v>
      </c>
      <c r="I35" s="202">
        <v>10.35</v>
      </c>
      <c r="J35" s="202">
        <v>29.84</v>
      </c>
      <c r="K35" s="202">
        <v>19.52</v>
      </c>
      <c r="L35" s="202">
        <v>2.71</v>
      </c>
      <c r="M35" s="202">
        <v>2.44</v>
      </c>
      <c r="N35" s="202">
        <v>2</v>
      </c>
      <c r="O35" s="202">
        <v>2.82</v>
      </c>
      <c r="P35" s="202">
        <v>1.06</v>
      </c>
      <c r="Q35" s="202">
        <v>0.35</v>
      </c>
      <c r="R35" s="202">
        <v>0.71</v>
      </c>
      <c r="S35" s="202">
        <v>0.44</v>
      </c>
      <c r="T35" s="202">
        <v>0</v>
      </c>
      <c r="U35" s="202">
        <v>2.41</v>
      </c>
      <c r="V35" s="202">
        <v>0.2</v>
      </c>
      <c r="W35" s="202">
        <v>0.76</v>
      </c>
      <c r="X35" s="202">
        <v>1.66</v>
      </c>
      <c r="Y35" s="202">
        <v>0</v>
      </c>
      <c r="Z35" s="202">
        <v>3.63</v>
      </c>
      <c r="AA35" s="202">
        <v>1.52</v>
      </c>
      <c r="AB35" s="202">
        <v>0</v>
      </c>
      <c r="AC35" s="202">
        <v>34.14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320.62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13.19</v>
      </c>
      <c r="E36" s="202">
        <v>0</v>
      </c>
      <c r="F36" s="202">
        <v>0</v>
      </c>
      <c r="G36" s="202">
        <v>31</v>
      </c>
      <c r="H36" s="202">
        <v>0</v>
      </c>
      <c r="I36" s="202">
        <v>10.35</v>
      </c>
      <c r="J36" s="202">
        <v>29.84</v>
      </c>
      <c r="K36" s="202">
        <v>19.52</v>
      </c>
      <c r="L36" s="202">
        <v>2.71</v>
      </c>
      <c r="M36" s="202">
        <v>2.44</v>
      </c>
      <c r="N36" s="202">
        <v>2</v>
      </c>
      <c r="O36" s="202">
        <v>2.82</v>
      </c>
      <c r="P36" s="202">
        <v>1.06</v>
      </c>
      <c r="Q36" s="202">
        <v>0.35</v>
      </c>
      <c r="R36" s="202">
        <v>0.71</v>
      </c>
      <c r="S36" s="202">
        <v>0.44</v>
      </c>
      <c r="T36" s="202">
        <v>0</v>
      </c>
      <c r="U36" s="202">
        <v>2.2999999999999998</v>
      </c>
      <c r="V36" s="202">
        <v>0.2</v>
      </c>
      <c r="W36" s="202">
        <v>0.76</v>
      </c>
      <c r="X36" s="202">
        <v>1.66</v>
      </c>
      <c r="Y36" s="202">
        <v>0</v>
      </c>
      <c r="Z36" s="202">
        <v>3.63</v>
      </c>
      <c r="AA36" s="202">
        <v>1.52</v>
      </c>
      <c r="AB36" s="202">
        <v>0</v>
      </c>
      <c r="AC36" s="202">
        <v>34.14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320.62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13.19</v>
      </c>
      <c r="E37" s="202">
        <v>0</v>
      </c>
      <c r="F37" s="202">
        <v>0</v>
      </c>
      <c r="G37" s="202">
        <v>31</v>
      </c>
      <c r="H37" s="202">
        <v>0</v>
      </c>
      <c r="I37" s="202">
        <v>10.35</v>
      </c>
      <c r="J37" s="202">
        <v>29.84</v>
      </c>
      <c r="K37" s="202">
        <v>19.52</v>
      </c>
      <c r="L37" s="202">
        <v>2.71</v>
      </c>
      <c r="M37" s="202">
        <v>2.44</v>
      </c>
      <c r="N37" s="202">
        <v>2</v>
      </c>
      <c r="O37" s="202">
        <v>2.82</v>
      </c>
      <c r="P37" s="202">
        <v>1.06</v>
      </c>
      <c r="Q37" s="202">
        <v>0.54</v>
      </c>
      <c r="R37" s="202">
        <v>0.71</v>
      </c>
      <c r="S37" s="202">
        <v>0.44</v>
      </c>
      <c r="T37" s="202">
        <v>0</v>
      </c>
      <c r="U37" s="202">
        <v>2.2999999999999998</v>
      </c>
      <c r="V37" s="202">
        <v>0.2</v>
      </c>
      <c r="W37" s="202">
        <v>0.76</v>
      </c>
      <c r="X37" s="202">
        <v>1.66</v>
      </c>
      <c r="Y37" s="202">
        <v>0</v>
      </c>
      <c r="Z37" s="202">
        <v>3.63</v>
      </c>
      <c r="AA37" s="202">
        <v>1.52</v>
      </c>
      <c r="AB37" s="202">
        <v>0</v>
      </c>
      <c r="AC37" s="202">
        <v>34.14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320.62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13.19</v>
      </c>
      <c r="E38" s="202">
        <v>0</v>
      </c>
      <c r="F38" s="202">
        <v>0</v>
      </c>
      <c r="G38" s="202">
        <v>31</v>
      </c>
      <c r="H38" s="202">
        <v>0</v>
      </c>
      <c r="I38" s="202">
        <v>10.35</v>
      </c>
      <c r="J38" s="202">
        <v>29.84</v>
      </c>
      <c r="K38" s="202">
        <v>19.52</v>
      </c>
      <c r="L38" s="202">
        <v>2.71</v>
      </c>
      <c r="M38" s="202">
        <v>2.44</v>
      </c>
      <c r="N38" s="202">
        <v>2</v>
      </c>
      <c r="O38" s="202">
        <v>2.82</v>
      </c>
      <c r="P38" s="202">
        <v>1.06</v>
      </c>
      <c r="Q38" s="202">
        <v>0.35</v>
      </c>
      <c r="R38" s="202">
        <v>0.71</v>
      </c>
      <c r="S38" s="202">
        <v>0.44</v>
      </c>
      <c r="T38" s="202">
        <v>0</v>
      </c>
      <c r="U38" s="202">
        <v>2.2999999999999998</v>
      </c>
      <c r="V38" s="202">
        <v>0.2</v>
      </c>
      <c r="W38" s="202">
        <v>0.76</v>
      </c>
      <c r="X38" s="202">
        <v>1.66</v>
      </c>
      <c r="Y38" s="202">
        <v>0</v>
      </c>
      <c r="Z38" s="202">
        <v>3.63</v>
      </c>
      <c r="AA38" s="202">
        <v>1.52</v>
      </c>
      <c r="AB38" s="202">
        <v>0</v>
      </c>
      <c r="AC38" s="202">
        <v>34.14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320.62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13.19</v>
      </c>
      <c r="E39" s="202">
        <v>0</v>
      </c>
      <c r="F39" s="202">
        <v>0</v>
      </c>
      <c r="G39" s="202">
        <v>31</v>
      </c>
      <c r="H39" s="202">
        <v>0</v>
      </c>
      <c r="I39" s="202">
        <v>10.35</v>
      </c>
      <c r="J39" s="202">
        <v>29.84</v>
      </c>
      <c r="K39" s="202">
        <v>19.52</v>
      </c>
      <c r="L39" s="202">
        <v>2.71</v>
      </c>
      <c r="M39" s="202">
        <v>2.44</v>
      </c>
      <c r="N39" s="202">
        <v>2</v>
      </c>
      <c r="O39" s="202">
        <v>2.82</v>
      </c>
      <c r="P39" s="202">
        <v>1.06</v>
      </c>
      <c r="Q39" s="202">
        <v>0.35</v>
      </c>
      <c r="R39" s="202">
        <v>0.71</v>
      </c>
      <c r="S39" s="202">
        <v>0.44</v>
      </c>
      <c r="T39" s="202">
        <v>0</v>
      </c>
      <c r="U39" s="202">
        <v>2.2999999999999998</v>
      </c>
      <c r="V39" s="202">
        <v>0.2</v>
      </c>
      <c r="W39" s="202">
        <v>0.76</v>
      </c>
      <c r="X39" s="202">
        <v>1.66</v>
      </c>
      <c r="Y39" s="202">
        <v>0</v>
      </c>
      <c r="Z39" s="202">
        <v>3.63</v>
      </c>
      <c r="AA39" s="202">
        <v>1.52</v>
      </c>
      <c r="AB39" s="202">
        <v>0</v>
      </c>
      <c r="AC39" s="202">
        <v>34.14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317.51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13.19</v>
      </c>
      <c r="E40" s="202">
        <v>0</v>
      </c>
      <c r="F40" s="202">
        <v>0</v>
      </c>
      <c r="G40" s="202">
        <v>31</v>
      </c>
      <c r="H40" s="202">
        <v>0</v>
      </c>
      <c r="I40" s="202">
        <v>10.35</v>
      </c>
      <c r="J40" s="202">
        <v>29.84</v>
      </c>
      <c r="K40" s="202">
        <v>19.52</v>
      </c>
      <c r="L40" s="202">
        <v>2.71</v>
      </c>
      <c r="M40" s="202">
        <v>2.44</v>
      </c>
      <c r="N40" s="202">
        <v>2</v>
      </c>
      <c r="O40" s="202">
        <v>2.82</v>
      </c>
      <c r="P40" s="202">
        <v>1.06</v>
      </c>
      <c r="Q40" s="202">
        <v>0.35</v>
      </c>
      <c r="R40" s="202">
        <v>0.71</v>
      </c>
      <c r="S40" s="202">
        <v>0.44</v>
      </c>
      <c r="T40" s="202">
        <v>0</v>
      </c>
      <c r="U40" s="202">
        <v>2.2999999999999998</v>
      </c>
      <c r="V40" s="202">
        <v>0.2</v>
      </c>
      <c r="W40" s="202">
        <v>0.76</v>
      </c>
      <c r="X40" s="202">
        <v>1.66</v>
      </c>
      <c r="Y40" s="202">
        <v>0</v>
      </c>
      <c r="Z40" s="202">
        <v>3.63</v>
      </c>
      <c r="AA40" s="202">
        <v>1.52</v>
      </c>
      <c r="AB40" s="202">
        <v>0</v>
      </c>
      <c r="AC40" s="202">
        <v>34.14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317.51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13.19</v>
      </c>
      <c r="E41" s="202">
        <v>0</v>
      </c>
      <c r="F41" s="202">
        <v>0</v>
      </c>
      <c r="G41" s="202">
        <v>31</v>
      </c>
      <c r="H41" s="202">
        <v>0</v>
      </c>
      <c r="I41" s="202">
        <v>10.35</v>
      </c>
      <c r="J41" s="202">
        <v>29.84</v>
      </c>
      <c r="K41" s="202">
        <v>19.52</v>
      </c>
      <c r="L41" s="202">
        <v>2.71</v>
      </c>
      <c r="M41" s="202">
        <v>2.44</v>
      </c>
      <c r="N41" s="202">
        <v>2</v>
      </c>
      <c r="O41" s="202">
        <v>2.82</v>
      </c>
      <c r="P41" s="202">
        <v>1.06</v>
      </c>
      <c r="Q41" s="202">
        <v>0.34</v>
      </c>
      <c r="R41" s="202">
        <v>0.71</v>
      </c>
      <c r="S41" s="202">
        <v>0.44</v>
      </c>
      <c r="T41" s="202">
        <v>0</v>
      </c>
      <c r="U41" s="202">
        <v>2.2999999999999998</v>
      </c>
      <c r="V41" s="202">
        <v>0.2</v>
      </c>
      <c r="W41" s="202">
        <v>0.76</v>
      </c>
      <c r="X41" s="202">
        <v>1.66</v>
      </c>
      <c r="Y41" s="202">
        <v>0</v>
      </c>
      <c r="Z41" s="202">
        <v>3.63</v>
      </c>
      <c r="AA41" s="202">
        <v>1.52</v>
      </c>
      <c r="AB41" s="202">
        <v>0</v>
      </c>
      <c r="AC41" s="202">
        <v>34.14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317.51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13.19</v>
      </c>
      <c r="E42" s="202">
        <v>0</v>
      </c>
      <c r="F42" s="202">
        <v>0</v>
      </c>
      <c r="G42" s="202">
        <v>31</v>
      </c>
      <c r="H42" s="202">
        <v>0</v>
      </c>
      <c r="I42" s="202">
        <v>10.35</v>
      </c>
      <c r="J42" s="202">
        <v>29.84</v>
      </c>
      <c r="K42" s="202">
        <v>19.52</v>
      </c>
      <c r="L42" s="202">
        <v>2.71</v>
      </c>
      <c r="M42" s="202">
        <v>2.44</v>
      </c>
      <c r="N42" s="202">
        <v>2</v>
      </c>
      <c r="O42" s="202">
        <v>2.82</v>
      </c>
      <c r="P42" s="202">
        <v>1.06</v>
      </c>
      <c r="Q42" s="202">
        <v>0.34</v>
      </c>
      <c r="R42" s="202">
        <v>0.71</v>
      </c>
      <c r="S42" s="202">
        <v>0.44</v>
      </c>
      <c r="T42" s="202">
        <v>0</v>
      </c>
      <c r="U42" s="202">
        <v>2.2999999999999998</v>
      </c>
      <c r="V42" s="202">
        <v>0.2</v>
      </c>
      <c r="W42" s="202">
        <v>0.76</v>
      </c>
      <c r="X42" s="202">
        <v>1.66</v>
      </c>
      <c r="Y42" s="202">
        <v>0</v>
      </c>
      <c r="Z42" s="202">
        <v>3.63</v>
      </c>
      <c r="AA42" s="202">
        <v>1.52</v>
      </c>
      <c r="AB42" s="202">
        <v>0</v>
      </c>
      <c r="AC42" s="202">
        <v>34.14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317.51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12.78</v>
      </c>
      <c r="E43" s="202">
        <v>0</v>
      </c>
      <c r="F43" s="202">
        <v>0</v>
      </c>
      <c r="G43" s="202">
        <v>31</v>
      </c>
      <c r="H43" s="202">
        <v>0</v>
      </c>
      <c r="I43" s="202">
        <v>10.35</v>
      </c>
      <c r="J43" s="202">
        <v>29.84</v>
      </c>
      <c r="K43" s="202">
        <v>19.52</v>
      </c>
      <c r="L43" s="202">
        <v>2.71</v>
      </c>
      <c r="M43" s="202">
        <v>1.73</v>
      </c>
      <c r="N43" s="202">
        <v>2</v>
      </c>
      <c r="O43" s="202">
        <v>2.82</v>
      </c>
      <c r="P43" s="202">
        <v>1.06</v>
      </c>
      <c r="Q43" s="202">
        <v>0.34</v>
      </c>
      <c r="R43" s="202">
        <v>0.71</v>
      </c>
      <c r="S43" s="202">
        <v>0.44</v>
      </c>
      <c r="T43" s="202">
        <v>0</v>
      </c>
      <c r="U43" s="202">
        <v>2.2999999999999998</v>
      </c>
      <c r="V43" s="202">
        <v>0.2</v>
      </c>
      <c r="W43" s="202">
        <v>0.76</v>
      </c>
      <c r="X43" s="202">
        <v>1.66</v>
      </c>
      <c r="Y43" s="202">
        <v>0</v>
      </c>
      <c r="Z43" s="202">
        <v>3.64</v>
      </c>
      <c r="AA43" s="202">
        <v>1.52</v>
      </c>
      <c r="AB43" s="202">
        <v>0</v>
      </c>
      <c r="AC43" s="202">
        <v>34.14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317.51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12.78</v>
      </c>
      <c r="E44" s="202">
        <v>0</v>
      </c>
      <c r="F44" s="202">
        <v>0</v>
      </c>
      <c r="G44" s="202">
        <v>31</v>
      </c>
      <c r="H44" s="202">
        <v>0</v>
      </c>
      <c r="I44" s="202">
        <v>10.35</v>
      </c>
      <c r="J44" s="202">
        <v>29.84</v>
      </c>
      <c r="K44" s="202">
        <v>19.52</v>
      </c>
      <c r="L44" s="202">
        <v>2.71</v>
      </c>
      <c r="M44" s="202">
        <v>1.73</v>
      </c>
      <c r="N44" s="202">
        <v>2</v>
      </c>
      <c r="O44" s="202">
        <v>2.82</v>
      </c>
      <c r="P44" s="202">
        <v>1.06</v>
      </c>
      <c r="Q44" s="202">
        <v>0.34</v>
      </c>
      <c r="R44" s="202">
        <v>0.71</v>
      </c>
      <c r="S44" s="202">
        <v>0.44</v>
      </c>
      <c r="T44" s="202">
        <v>0</v>
      </c>
      <c r="U44" s="202">
        <v>2.2999999999999998</v>
      </c>
      <c r="V44" s="202">
        <v>0.2</v>
      </c>
      <c r="W44" s="202">
        <v>0.76</v>
      </c>
      <c r="X44" s="202">
        <v>1.66</v>
      </c>
      <c r="Y44" s="202">
        <v>0</v>
      </c>
      <c r="Z44" s="202">
        <v>3.63</v>
      </c>
      <c r="AA44" s="202">
        <v>1.52</v>
      </c>
      <c r="AB44" s="202">
        <v>0</v>
      </c>
      <c r="AC44" s="202">
        <v>34.14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317.51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12.78</v>
      </c>
      <c r="E45" s="202">
        <v>0</v>
      </c>
      <c r="F45" s="202">
        <v>0</v>
      </c>
      <c r="G45" s="202">
        <v>31</v>
      </c>
      <c r="H45" s="202">
        <v>0</v>
      </c>
      <c r="I45" s="202">
        <v>10.35</v>
      </c>
      <c r="J45" s="202">
        <v>29.84</v>
      </c>
      <c r="K45" s="202">
        <v>19.52</v>
      </c>
      <c r="L45" s="202">
        <v>2.71</v>
      </c>
      <c r="M45" s="202">
        <v>1.73</v>
      </c>
      <c r="N45" s="202">
        <v>2</v>
      </c>
      <c r="O45" s="202">
        <v>2.82</v>
      </c>
      <c r="P45" s="202">
        <v>1.06</v>
      </c>
      <c r="Q45" s="202">
        <v>0.34</v>
      </c>
      <c r="R45" s="202">
        <v>2.17</v>
      </c>
      <c r="S45" s="202">
        <v>0.44</v>
      </c>
      <c r="T45" s="202">
        <v>0</v>
      </c>
      <c r="U45" s="202">
        <v>0</v>
      </c>
      <c r="V45" s="202">
        <v>0.2</v>
      </c>
      <c r="W45" s="202">
        <v>0.76</v>
      </c>
      <c r="X45" s="202">
        <v>1.66</v>
      </c>
      <c r="Y45" s="202">
        <v>0</v>
      </c>
      <c r="Z45" s="202">
        <v>3.63</v>
      </c>
      <c r="AA45" s="202">
        <v>1.52</v>
      </c>
      <c r="AB45" s="202">
        <v>0</v>
      </c>
      <c r="AC45" s="202">
        <v>34.14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317.51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12.78</v>
      </c>
      <c r="E46" s="202">
        <v>0</v>
      </c>
      <c r="F46" s="202">
        <v>0</v>
      </c>
      <c r="G46" s="202">
        <v>31</v>
      </c>
      <c r="H46" s="202">
        <v>0</v>
      </c>
      <c r="I46" s="202">
        <v>10.35</v>
      </c>
      <c r="J46" s="202">
        <v>29.84</v>
      </c>
      <c r="K46" s="202">
        <v>19.52</v>
      </c>
      <c r="L46" s="202">
        <v>2.71</v>
      </c>
      <c r="M46" s="202">
        <v>1.73</v>
      </c>
      <c r="N46" s="202">
        <v>2</v>
      </c>
      <c r="O46" s="202">
        <v>2.82</v>
      </c>
      <c r="P46" s="202">
        <v>1.06</v>
      </c>
      <c r="Q46" s="202">
        <v>0.34</v>
      </c>
      <c r="R46" s="202">
        <v>0.71</v>
      </c>
      <c r="S46" s="202">
        <v>0.44</v>
      </c>
      <c r="T46" s="202">
        <v>0</v>
      </c>
      <c r="U46" s="202">
        <v>0</v>
      </c>
      <c r="V46" s="202">
        <v>0.2</v>
      </c>
      <c r="W46" s="202">
        <v>0.76</v>
      </c>
      <c r="X46" s="202">
        <v>1.66</v>
      </c>
      <c r="Y46" s="202">
        <v>0</v>
      </c>
      <c r="Z46" s="202">
        <v>3.63</v>
      </c>
      <c r="AA46" s="202">
        <v>1.52</v>
      </c>
      <c r="AB46" s="202">
        <v>0</v>
      </c>
      <c r="AC46" s="202">
        <v>34.14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317.51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12.78</v>
      </c>
      <c r="E47" s="202">
        <v>0</v>
      </c>
      <c r="F47" s="202">
        <v>0</v>
      </c>
      <c r="G47" s="202">
        <v>31</v>
      </c>
      <c r="H47" s="202">
        <v>0</v>
      </c>
      <c r="I47" s="202">
        <v>10.35</v>
      </c>
      <c r="J47" s="202">
        <v>29.84</v>
      </c>
      <c r="K47" s="202">
        <v>19.52</v>
      </c>
      <c r="L47" s="202">
        <v>2.71</v>
      </c>
      <c r="M47" s="202">
        <v>1.73</v>
      </c>
      <c r="N47" s="202">
        <v>2</v>
      </c>
      <c r="O47" s="202">
        <v>2.82</v>
      </c>
      <c r="P47" s="202">
        <v>1.06</v>
      </c>
      <c r="Q47" s="202">
        <v>0.34</v>
      </c>
      <c r="R47" s="202">
        <v>0</v>
      </c>
      <c r="S47" s="202">
        <v>0.32</v>
      </c>
      <c r="T47" s="202">
        <v>0</v>
      </c>
      <c r="U47" s="202">
        <v>0</v>
      </c>
      <c r="V47" s="202">
        <v>0.2</v>
      </c>
      <c r="W47" s="202">
        <v>0.76</v>
      </c>
      <c r="X47" s="202">
        <v>1.66</v>
      </c>
      <c r="Y47" s="202">
        <v>0</v>
      </c>
      <c r="Z47" s="202">
        <v>3.63</v>
      </c>
      <c r="AA47" s="202">
        <v>1.52</v>
      </c>
      <c r="AB47" s="202">
        <v>0</v>
      </c>
      <c r="AC47" s="202">
        <v>34.14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317.51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12.78</v>
      </c>
      <c r="E48" s="202">
        <v>0</v>
      </c>
      <c r="F48" s="202">
        <v>0</v>
      </c>
      <c r="G48" s="202">
        <v>31</v>
      </c>
      <c r="H48" s="202">
        <v>0</v>
      </c>
      <c r="I48" s="202">
        <v>10.35</v>
      </c>
      <c r="J48" s="202">
        <v>29.84</v>
      </c>
      <c r="K48" s="202">
        <v>38.94</v>
      </c>
      <c r="L48" s="202">
        <v>2.71</v>
      </c>
      <c r="M48" s="202">
        <v>1.73</v>
      </c>
      <c r="N48" s="202">
        <v>2</v>
      </c>
      <c r="O48" s="202">
        <v>2.82</v>
      </c>
      <c r="P48" s="202">
        <v>1.06</v>
      </c>
      <c r="Q48" s="202">
        <v>0.34</v>
      </c>
      <c r="R48" s="202">
        <v>0.72</v>
      </c>
      <c r="S48" s="202">
        <v>0.44</v>
      </c>
      <c r="T48" s="202">
        <v>0</v>
      </c>
      <c r="U48" s="202">
        <v>0</v>
      </c>
      <c r="V48" s="202">
        <v>0.2</v>
      </c>
      <c r="W48" s="202">
        <v>0.76</v>
      </c>
      <c r="X48" s="202">
        <v>1.66</v>
      </c>
      <c r="Y48" s="202">
        <v>0</v>
      </c>
      <c r="Z48" s="202">
        <v>3.63</v>
      </c>
      <c r="AA48" s="202">
        <v>1.52</v>
      </c>
      <c r="AB48" s="202">
        <v>0</v>
      </c>
      <c r="AC48" s="202">
        <v>34.14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317.51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12.78</v>
      </c>
      <c r="E49" s="202">
        <v>0</v>
      </c>
      <c r="F49" s="202">
        <v>0</v>
      </c>
      <c r="G49" s="202">
        <v>31</v>
      </c>
      <c r="H49" s="202">
        <v>0</v>
      </c>
      <c r="I49" s="202">
        <v>10.35</v>
      </c>
      <c r="J49" s="202">
        <v>29.84</v>
      </c>
      <c r="K49" s="202">
        <v>60.09</v>
      </c>
      <c r="L49" s="202">
        <v>2.71</v>
      </c>
      <c r="M49" s="202">
        <v>6.69</v>
      </c>
      <c r="N49" s="202">
        <v>2</v>
      </c>
      <c r="O49" s="202">
        <v>2.82</v>
      </c>
      <c r="P49" s="202">
        <v>1.06</v>
      </c>
      <c r="Q49" s="202">
        <v>0.34</v>
      </c>
      <c r="R49" s="202">
        <v>0.71</v>
      </c>
      <c r="S49" s="202">
        <v>0.44</v>
      </c>
      <c r="T49" s="202">
        <v>0</v>
      </c>
      <c r="U49" s="202">
        <v>0</v>
      </c>
      <c r="V49" s="202">
        <v>0.2</v>
      </c>
      <c r="W49" s="202">
        <v>0.76</v>
      </c>
      <c r="X49" s="202">
        <v>1.66</v>
      </c>
      <c r="Y49" s="202">
        <v>0</v>
      </c>
      <c r="Z49" s="202">
        <v>2.35</v>
      </c>
      <c r="AA49" s="202">
        <v>0</v>
      </c>
      <c r="AB49" s="202">
        <v>0</v>
      </c>
      <c r="AC49" s="202">
        <v>34.14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317.51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12.78</v>
      </c>
      <c r="E50" s="202">
        <v>0</v>
      </c>
      <c r="F50" s="202">
        <v>0</v>
      </c>
      <c r="G50" s="202">
        <v>31</v>
      </c>
      <c r="H50" s="202">
        <v>0</v>
      </c>
      <c r="I50" s="202">
        <v>10.35</v>
      </c>
      <c r="J50" s="202">
        <v>29.84</v>
      </c>
      <c r="K50" s="202">
        <v>87.02</v>
      </c>
      <c r="L50" s="202">
        <v>2.71</v>
      </c>
      <c r="M50" s="202">
        <v>6.64</v>
      </c>
      <c r="N50" s="202">
        <v>2</v>
      </c>
      <c r="O50" s="202">
        <v>2.82</v>
      </c>
      <c r="P50" s="202">
        <v>1.06</v>
      </c>
      <c r="Q50" s="202">
        <v>0.34</v>
      </c>
      <c r="R50" s="202">
        <v>0.71</v>
      </c>
      <c r="S50" s="202">
        <v>0.44</v>
      </c>
      <c r="T50" s="202">
        <v>0</v>
      </c>
      <c r="U50" s="202">
        <v>0</v>
      </c>
      <c r="V50" s="202">
        <v>0.2</v>
      </c>
      <c r="W50" s="202">
        <v>0.76</v>
      </c>
      <c r="X50" s="202">
        <v>1.66</v>
      </c>
      <c r="Y50" s="202">
        <v>0</v>
      </c>
      <c r="Z50" s="202">
        <v>2.35</v>
      </c>
      <c r="AA50" s="202">
        <v>0</v>
      </c>
      <c r="AB50" s="202">
        <v>0</v>
      </c>
      <c r="AC50" s="202">
        <v>34.14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317.51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12.78</v>
      </c>
      <c r="E51" s="202">
        <v>0</v>
      </c>
      <c r="F51" s="202">
        <v>0</v>
      </c>
      <c r="G51" s="202">
        <v>31</v>
      </c>
      <c r="H51" s="202">
        <v>0</v>
      </c>
      <c r="I51" s="202">
        <v>10.35</v>
      </c>
      <c r="J51" s="202">
        <v>29.84</v>
      </c>
      <c r="K51" s="202">
        <v>107.91</v>
      </c>
      <c r="L51" s="202">
        <v>2.71</v>
      </c>
      <c r="M51" s="202">
        <v>2.44</v>
      </c>
      <c r="N51" s="202">
        <v>2</v>
      </c>
      <c r="O51" s="202">
        <v>2.82</v>
      </c>
      <c r="P51" s="202">
        <v>1.06</v>
      </c>
      <c r="Q51" s="202">
        <v>0.34</v>
      </c>
      <c r="R51" s="202">
        <v>0.71</v>
      </c>
      <c r="S51" s="202">
        <v>0.44</v>
      </c>
      <c r="T51" s="202">
        <v>0</v>
      </c>
      <c r="U51" s="202">
        <v>0</v>
      </c>
      <c r="V51" s="202">
        <v>0.2</v>
      </c>
      <c r="W51" s="202">
        <v>0.76</v>
      </c>
      <c r="X51" s="202">
        <v>1.66</v>
      </c>
      <c r="Y51" s="202">
        <v>0</v>
      </c>
      <c r="Z51" s="202">
        <v>2.35</v>
      </c>
      <c r="AA51" s="202">
        <v>0</v>
      </c>
      <c r="AB51" s="202">
        <v>0</v>
      </c>
      <c r="AC51" s="202">
        <v>34.14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311.27999999999997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12.78</v>
      </c>
      <c r="E52" s="202">
        <v>0</v>
      </c>
      <c r="F52" s="202">
        <v>0</v>
      </c>
      <c r="G52" s="202">
        <v>31</v>
      </c>
      <c r="H52" s="202">
        <v>0</v>
      </c>
      <c r="I52" s="202">
        <v>10.35</v>
      </c>
      <c r="J52" s="202">
        <v>29.84</v>
      </c>
      <c r="K52" s="202">
        <v>156.66999999999999</v>
      </c>
      <c r="L52" s="202">
        <v>2.71</v>
      </c>
      <c r="M52" s="202">
        <v>2.44</v>
      </c>
      <c r="N52" s="202">
        <v>2</v>
      </c>
      <c r="O52" s="202">
        <v>2.82</v>
      </c>
      <c r="P52" s="202">
        <v>1.06</v>
      </c>
      <c r="Q52" s="202">
        <v>0.34</v>
      </c>
      <c r="R52" s="202">
        <v>0.71</v>
      </c>
      <c r="S52" s="202">
        <v>0.44</v>
      </c>
      <c r="T52" s="202">
        <v>0</v>
      </c>
      <c r="U52" s="202">
        <v>0</v>
      </c>
      <c r="V52" s="202">
        <v>0.2</v>
      </c>
      <c r="W52" s="202">
        <v>0.76</v>
      </c>
      <c r="X52" s="202">
        <v>1.66</v>
      </c>
      <c r="Y52" s="202">
        <v>0</v>
      </c>
      <c r="Z52" s="202">
        <v>2.35</v>
      </c>
      <c r="AA52" s="202">
        <v>0</v>
      </c>
      <c r="AB52" s="202">
        <v>0</v>
      </c>
      <c r="AC52" s="202">
        <v>34.14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311.27999999999997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12.68</v>
      </c>
      <c r="E53" s="202">
        <v>0</v>
      </c>
      <c r="F53" s="202">
        <v>0</v>
      </c>
      <c r="G53" s="202">
        <v>31</v>
      </c>
      <c r="H53" s="202">
        <v>0</v>
      </c>
      <c r="I53" s="202">
        <v>10.35</v>
      </c>
      <c r="J53" s="202">
        <v>29.84</v>
      </c>
      <c r="K53" s="202">
        <v>211.49</v>
      </c>
      <c r="L53" s="202">
        <v>2.71</v>
      </c>
      <c r="M53" s="202">
        <v>2.44</v>
      </c>
      <c r="N53" s="202">
        <v>2</v>
      </c>
      <c r="O53" s="202">
        <v>2.82</v>
      </c>
      <c r="P53" s="202">
        <v>1.06</v>
      </c>
      <c r="Q53" s="202">
        <v>0.34</v>
      </c>
      <c r="R53" s="202">
        <v>0.71</v>
      </c>
      <c r="S53" s="202">
        <v>0.44</v>
      </c>
      <c r="T53" s="202">
        <v>0</v>
      </c>
      <c r="U53" s="202">
        <v>0</v>
      </c>
      <c r="V53" s="202">
        <v>0.2</v>
      </c>
      <c r="W53" s="202">
        <v>0.76</v>
      </c>
      <c r="X53" s="202">
        <v>1.66</v>
      </c>
      <c r="Y53" s="202">
        <v>0</v>
      </c>
      <c r="Z53" s="202">
        <v>2.35</v>
      </c>
      <c r="AA53" s="202">
        <v>0</v>
      </c>
      <c r="AB53" s="202">
        <v>0</v>
      </c>
      <c r="AC53" s="202">
        <v>34.14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311.27999999999997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12.68</v>
      </c>
      <c r="E54" s="202">
        <v>0</v>
      </c>
      <c r="F54" s="202">
        <v>0</v>
      </c>
      <c r="G54" s="202">
        <v>31</v>
      </c>
      <c r="H54" s="202">
        <v>0</v>
      </c>
      <c r="I54" s="202">
        <v>10.35</v>
      </c>
      <c r="J54" s="202">
        <v>29.84</v>
      </c>
      <c r="K54" s="202">
        <v>255.73</v>
      </c>
      <c r="L54" s="202">
        <v>2.71</v>
      </c>
      <c r="M54" s="202">
        <v>2.44</v>
      </c>
      <c r="N54" s="202">
        <v>2</v>
      </c>
      <c r="O54" s="202">
        <v>2.82</v>
      </c>
      <c r="P54" s="202">
        <v>1.06</v>
      </c>
      <c r="Q54" s="202">
        <v>0.34</v>
      </c>
      <c r="R54" s="202">
        <v>0.71</v>
      </c>
      <c r="S54" s="202">
        <v>0.44</v>
      </c>
      <c r="T54" s="202">
        <v>0</v>
      </c>
      <c r="U54" s="202">
        <v>0</v>
      </c>
      <c r="V54" s="202">
        <v>0.2</v>
      </c>
      <c r="W54" s="202">
        <v>0.76</v>
      </c>
      <c r="X54" s="202">
        <v>1.66</v>
      </c>
      <c r="Y54" s="202">
        <v>0</v>
      </c>
      <c r="Z54" s="202">
        <v>2.35</v>
      </c>
      <c r="AA54" s="202">
        <v>0</v>
      </c>
      <c r="AB54" s="202">
        <v>0</v>
      </c>
      <c r="AC54" s="202">
        <v>34.14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311.27999999999997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12.68</v>
      </c>
      <c r="E55" s="202">
        <v>0</v>
      </c>
      <c r="F55" s="202">
        <v>0</v>
      </c>
      <c r="G55" s="202">
        <v>31</v>
      </c>
      <c r="H55" s="202">
        <v>0</v>
      </c>
      <c r="I55" s="202">
        <v>10.35</v>
      </c>
      <c r="J55" s="202">
        <v>29.84</v>
      </c>
      <c r="K55" s="202">
        <v>304.77999999999997</v>
      </c>
      <c r="L55" s="202">
        <v>2.71</v>
      </c>
      <c r="M55" s="202">
        <v>2.44</v>
      </c>
      <c r="N55" s="202">
        <v>2</v>
      </c>
      <c r="O55" s="202">
        <v>2.82</v>
      </c>
      <c r="P55" s="202">
        <v>1.06</v>
      </c>
      <c r="Q55" s="202">
        <v>0.34</v>
      </c>
      <c r="R55" s="202">
        <v>0.71</v>
      </c>
      <c r="S55" s="202">
        <v>0.44</v>
      </c>
      <c r="T55" s="202">
        <v>0</v>
      </c>
      <c r="U55" s="202">
        <v>0</v>
      </c>
      <c r="V55" s="202">
        <v>0.2</v>
      </c>
      <c r="W55" s="202">
        <v>0.76</v>
      </c>
      <c r="X55" s="202">
        <v>1.66</v>
      </c>
      <c r="Y55" s="202">
        <v>0</v>
      </c>
      <c r="Z55" s="202">
        <v>2.35</v>
      </c>
      <c r="AA55" s="202">
        <v>0</v>
      </c>
      <c r="AB55" s="202">
        <v>0</v>
      </c>
      <c r="AC55" s="202">
        <v>34.14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311.27999999999997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12.68</v>
      </c>
      <c r="E56" s="202">
        <v>0</v>
      </c>
      <c r="F56" s="202">
        <v>0</v>
      </c>
      <c r="G56" s="202">
        <v>31</v>
      </c>
      <c r="H56" s="202">
        <v>0</v>
      </c>
      <c r="I56" s="202">
        <v>10.35</v>
      </c>
      <c r="J56" s="202">
        <v>29.84</v>
      </c>
      <c r="K56" s="202">
        <v>333.63</v>
      </c>
      <c r="L56" s="202">
        <v>2.71</v>
      </c>
      <c r="M56" s="202">
        <v>2.44</v>
      </c>
      <c r="N56" s="202">
        <v>2</v>
      </c>
      <c r="O56" s="202">
        <v>2.82</v>
      </c>
      <c r="P56" s="202">
        <v>1.06</v>
      </c>
      <c r="Q56" s="202">
        <v>0.34</v>
      </c>
      <c r="R56" s="202">
        <v>0.71</v>
      </c>
      <c r="S56" s="202">
        <v>0.44</v>
      </c>
      <c r="T56" s="202">
        <v>0</v>
      </c>
      <c r="U56" s="202">
        <v>0</v>
      </c>
      <c r="V56" s="202">
        <v>0.2</v>
      </c>
      <c r="W56" s="202">
        <v>0.76</v>
      </c>
      <c r="X56" s="202">
        <v>1.66</v>
      </c>
      <c r="Y56" s="202">
        <v>0</v>
      </c>
      <c r="Z56" s="202">
        <v>2.35</v>
      </c>
      <c r="AA56" s="202">
        <v>0</v>
      </c>
      <c r="AB56" s="202">
        <v>0</v>
      </c>
      <c r="AC56" s="202">
        <v>34.14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311.27999999999997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12.68</v>
      </c>
      <c r="E57" s="202">
        <v>0</v>
      </c>
      <c r="F57" s="202">
        <v>0</v>
      </c>
      <c r="G57" s="202">
        <v>31</v>
      </c>
      <c r="H57" s="202">
        <v>0</v>
      </c>
      <c r="I57" s="202">
        <v>10.35</v>
      </c>
      <c r="J57" s="202">
        <v>29.84</v>
      </c>
      <c r="K57" s="202">
        <v>338.44</v>
      </c>
      <c r="L57" s="202">
        <v>2.71</v>
      </c>
      <c r="M57" s="202">
        <v>2.44</v>
      </c>
      <c r="N57" s="202">
        <v>2</v>
      </c>
      <c r="O57" s="202">
        <v>2.82</v>
      </c>
      <c r="P57" s="202">
        <v>1.06</v>
      </c>
      <c r="Q57" s="202">
        <v>0.34</v>
      </c>
      <c r="R57" s="202">
        <v>0.71</v>
      </c>
      <c r="S57" s="202">
        <v>0.44</v>
      </c>
      <c r="T57" s="202">
        <v>0</v>
      </c>
      <c r="U57" s="202">
        <v>0</v>
      </c>
      <c r="V57" s="202">
        <v>0.2</v>
      </c>
      <c r="W57" s="202">
        <v>0.76</v>
      </c>
      <c r="X57" s="202">
        <v>1.66</v>
      </c>
      <c r="Y57" s="202">
        <v>0</v>
      </c>
      <c r="Z57" s="202">
        <v>2.35</v>
      </c>
      <c r="AA57" s="202">
        <v>0</v>
      </c>
      <c r="AB57" s="202">
        <v>0</v>
      </c>
      <c r="AC57" s="202">
        <v>34.14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311.27999999999997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12.68</v>
      </c>
      <c r="E58" s="202">
        <v>0</v>
      </c>
      <c r="F58" s="202">
        <v>0</v>
      </c>
      <c r="G58" s="202">
        <v>31</v>
      </c>
      <c r="H58" s="202">
        <v>0</v>
      </c>
      <c r="I58" s="202">
        <v>10.35</v>
      </c>
      <c r="J58" s="202">
        <v>29.84</v>
      </c>
      <c r="K58" s="202">
        <v>323.05</v>
      </c>
      <c r="L58" s="202">
        <v>2.71</v>
      </c>
      <c r="M58" s="202">
        <v>2.44</v>
      </c>
      <c r="N58" s="202">
        <v>2</v>
      </c>
      <c r="O58" s="202">
        <v>2.82</v>
      </c>
      <c r="P58" s="202">
        <v>1.06</v>
      </c>
      <c r="Q58" s="202">
        <v>0.34</v>
      </c>
      <c r="R58" s="202">
        <v>0.71</v>
      </c>
      <c r="S58" s="202">
        <v>0.44</v>
      </c>
      <c r="T58" s="202">
        <v>0</v>
      </c>
      <c r="U58" s="202">
        <v>0</v>
      </c>
      <c r="V58" s="202">
        <v>0.2</v>
      </c>
      <c r="W58" s="202">
        <v>0.76</v>
      </c>
      <c r="X58" s="202">
        <v>1.66</v>
      </c>
      <c r="Y58" s="202">
        <v>0</v>
      </c>
      <c r="Z58" s="202">
        <v>2.35</v>
      </c>
      <c r="AA58" s="202">
        <v>0</v>
      </c>
      <c r="AB58" s="202">
        <v>0</v>
      </c>
      <c r="AC58" s="202">
        <v>34.14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311.27999999999997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12.68</v>
      </c>
      <c r="E59" s="202">
        <v>0</v>
      </c>
      <c r="F59" s="202">
        <v>0</v>
      </c>
      <c r="G59" s="202">
        <v>31</v>
      </c>
      <c r="H59" s="202">
        <v>0</v>
      </c>
      <c r="I59" s="202">
        <v>10.35</v>
      </c>
      <c r="J59" s="202">
        <v>29.84</v>
      </c>
      <c r="K59" s="202">
        <v>322.08999999999997</v>
      </c>
      <c r="L59" s="202">
        <v>2.71</v>
      </c>
      <c r="M59" s="202">
        <v>2.44</v>
      </c>
      <c r="N59" s="202">
        <v>2</v>
      </c>
      <c r="O59" s="202">
        <v>2.82</v>
      </c>
      <c r="P59" s="202">
        <v>1.06</v>
      </c>
      <c r="Q59" s="202">
        <v>0.34</v>
      </c>
      <c r="R59" s="202">
        <v>0.71</v>
      </c>
      <c r="S59" s="202">
        <v>0.44</v>
      </c>
      <c r="T59" s="202">
        <v>0</v>
      </c>
      <c r="U59" s="202">
        <v>0</v>
      </c>
      <c r="V59" s="202">
        <v>0.2</v>
      </c>
      <c r="W59" s="202">
        <v>0.76</v>
      </c>
      <c r="X59" s="202">
        <v>1.66</v>
      </c>
      <c r="Y59" s="202">
        <v>0</v>
      </c>
      <c r="Z59" s="202">
        <v>2.35</v>
      </c>
      <c r="AA59" s="202">
        <v>0</v>
      </c>
      <c r="AB59" s="202">
        <v>0</v>
      </c>
      <c r="AC59" s="202">
        <v>34.14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311.27999999999997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12.68</v>
      </c>
      <c r="E60" s="202">
        <v>0</v>
      </c>
      <c r="F60" s="202">
        <v>0</v>
      </c>
      <c r="G60" s="202">
        <v>31</v>
      </c>
      <c r="H60" s="202">
        <v>0</v>
      </c>
      <c r="I60" s="202">
        <v>10.35</v>
      </c>
      <c r="J60" s="202">
        <v>29.84</v>
      </c>
      <c r="K60" s="202">
        <v>304.77999999999997</v>
      </c>
      <c r="L60" s="202">
        <v>2.71</v>
      </c>
      <c r="M60" s="202">
        <v>2.44</v>
      </c>
      <c r="N60" s="202">
        <v>2</v>
      </c>
      <c r="O60" s="202">
        <v>2.82</v>
      </c>
      <c r="P60" s="202">
        <v>1.06</v>
      </c>
      <c r="Q60" s="202">
        <v>0.34</v>
      </c>
      <c r="R60" s="202">
        <v>0.71</v>
      </c>
      <c r="S60" s="202">
        <v>0.44</v>
      </c>
      <c r="T60" s="202">
        <v>0</v>
      </c>
      <c r="U60" s="202">
        <v>0</v>
      </c>
      <c r="V60" s="202">
        <v>0.2</v>
      </c>
      <c r="W60" s="202">
        <v>0.76</v>
      </c>
      <c r="X60" s="202">
        <v>1.66</v>
      </c>
      <c r="Y60" s="202">
        <v>0</v>
      </c>
      <c r="Z60" s="202">
        <v>2.35</v>
      </c>
      <c r="AA60" s="202">
        <v>0</v>
      </c>
      <c r="AB60" s="202">
        <v>0</v>
      </c>
      <c r="AC60" s="202">
        <v>34.14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311.27999999999997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12.68</v>
      </c>
      <c r="E61" s="202">
        <v>0</v>
      </c>
      <c r="F61" s="202">
        <v>0</v>
      </c>
      <c r="G61" s="202">
        <v>31</v>
      </c>
      <c r="H61" s="202">
        <v>0</v>
      </c>
      <c r="I61" s="202">
        <v>10.35</v>
      </c>
      <c r="J61" s="202">
        <v>29.84</v>
      </c>
      <c r="K61" s="202">
        <v>279.77</v>
      </c>
      <c r="L61" s="202">
        <v>2.71</v>
      </c>
      <c r="M61" s="202">
        <v>2.44</v>
      </c>
      <c r="N61" s="202">
        <v>2</v>
      </c>
      <c r="O61" s="202">
        <v>2.82</v>
      </c>
      <c r="P61" s="202">
        <v>1.06</v>
      </c>
      <c r="Q61" s="202">
        <v>0.34</v>
      </c>
      <c r="R61" s="202">
        <v>0.71</v>
      </c>
      <c r="S61" s="202">
        <v>0.44</v>
      </c>
      <c r="T61" s="202">
        <v>0</v>
      </c>
      <c r="U61" s="202">
        <v>0</v>
      </c>
      <c r="V61" s="202">
        <v>0.2</v>
      </c>
      <c r="W61" s="202">
        <v>0.76</v>
      </c>
      <c r="X61" s="202">
        <v>1.66</v>
      </c>
      <c r="Y61" s="202">
        <v>0</v>
      </c>
      <c r="Z61" s="202">
        <v>2.35</v>
      </c>
      <c r="AA61" s="202">
        <v>0</v>
      </c>
      <c r="AB61" s="202">
        <v>0</v>
      </c>
      <c r="AC61" s="202">
        <v>34.14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311.27999999999997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12.68</v>
      </c>
      <c r="E62" s="202">
        <v>0</v>
      </c>
      <c r="F62" s="202">
        <v>0</v>
      </c>
      <c r="G62" s="202">
        <v>31</v>
      </c>
      <c r="H62" s="202">
        <v>0</v>
      </c>
      <c r="I62" s="202">
        <v>10.35</v>
      </c>
      <c r="J62" s="202">
        <v>29.84</v>
      </c>
      <c r="K62" s="202">
        <v>258.62</v>
      </c>
      <c r="L62" s="202">
        <v>2.71</v>
      </c>
      <c r="M62" s="202">
        <v>2.44</v>
      </c>
      <c r="N62" s="202">
        <v>2</v>
      </c>
      <c r="O62" s="202">
        <v>2.82</v>
      </c>
      <c r="P62" s="202">
        <v>1.06</v>
      </c>
      <c r="Q62" s="202">
        <v>0.34</v>
      </c>
      <c r="R62" s="202">
        <v>0.71</v>
      </c>
      <c r="S62" s="202">
        <v>0.44</v>
      </c>
      <c r="T62" s="202">
        <v>0</v>
      </c>
      <c r="U62" s="202">
        <v>0</v>
      </c>
      <c r="V62" s="202">
        <v>0.2</v>
      </c>
      <c r="W62" s="202">
        <v>0.76</v>
      </c>
      <c r="X62" s="202">
        <v>1.66</v>
      </c>
      <c r="Y62" s="202">
        <v>0</v>
      </c>
      <c r="Z62" s="202">
        <v>17.079999999999998</v>
      </c>
      <c r="AA62" s="202">
        <v>0</v>
      </c>
      <c r="AB62" s="202">
        <v>0</v>
      </c>
      <c r="AC62" s="202">
        <v>34.14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311.27999999999997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12.64</v>
      </c>
      <c r="E63" s="202">
        <v>0</v>
      </c>
      <c r="F63" s="202">
        <v>0</v>
      </c>
      <c r="G63" s="202">
        <v>31</v>
      </c>
      <c r="H63" s="202">
        <v>0</v>
      </c>
      <c r="I63" s="202">
        <v>10.35</v>
      </c>
      <c r="J63" s="202">
        <v>29.84</v>
      </c>
      <c r="K63" s="202">
        <v>208.78</v>
      </c>
      <c r="L63" s="202">
        <v>2.71</v>
      </c>
      <c r="M63" s="202">
        <v>2.44</v>
      </c>
      <c r="N63" s="202">
        <v>2</v>
      </c>
      <c r="O63" s="202">
        <v>2.82</v>
      </c>
      <c r="P63" s="202">
        <v>1.06</v>
      </c>
      <c r="Q63" s="202">
        <v>0.34</v>
      </c>
      <c r="R63" s="202">
        <v>0.71</v>
      </c>
      <c r="S63" s="202">
        <v>0.44</v>
      </c>
      <c r="T63" s="202">
        <v>0</v>
      </c>
      <c r="U63" s="202">
        <v>0</v>
      </c>
      <c r="V63" s="202">
        <v>0.2</v>
      </c>
      <c r="W63" s="202">
        <v>0.76</v>
      </c>
      <c r="X63" s="202">
        <v>1.66</v>
      </c>
      <c r="Y63" s="202">
        <v>0</v>
      </c>
      <c r="Z63" s="202">
        <v>17.079999999999998</v>
      </c>
      <c r="AA63" s="202">
        <v>0</v>
      </c>
      <c r="AB63" s="202">
        <v>0</v>
      </c>
      <c r="AC63" s="202">
        <v>34.14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311.27999999999997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12.64</v>
      </c>
      <c r="E64" s="202">
        <v>0</v>
      </c>
      <c r="F64" s="202">
        <v>0</v>
      </c>
      <c r="G64" s="202">
        <v>31</v>
      </c>
      <c r="H64" s="202">
        <v>0</v>
      </c>
      <c r="I64" s="202">
        <v>10.35</v>
      </c>
      <c r="J64" s="202">
        <v>29.84</v>
      </c>
      <c r="K64" s="202">
        <v>124.94</v>
      </c>
      <c r="L64" s="202">
        <v>2.71</v>
      </c>
      <c r="M64" s="202">
        <v>2.44</v>
      </c>
      <c r="N64" s="202">
        <v>2</v>
      </c>
      <c r="O64" s="202">
        <v>2.82</v>
      </c>
      <c r="P64" s="202">
        <v>1.06</v>
      </c>
      <c r="Q64" s="202">
        <v>0.34</v>
      </c>
      <c r="R64" s="202">
        <v>0.71</v>
      </c>
      <c r="S64" s="202">
        <v>0.44</v>
      </c>
      <c r="T64" s="202">
        <v>0</v>
      </c>
      <c r="U64" s="202">
        <v>0</v>
      </c>
      <c r="V64" s="202">
        <v>0.2</v>
      </c>
      <c r="W64" s="202">
        <v>0.76</v>
      </c>
      <c r="X64" s="202">
        <v>1.66</v>
      </c>
      <c r="Y64" s="202">
        <v>0</v>
      </c>
      <c r="Z64" s="202">
        <v>17.079999999999998</v>
      </c>
      <c r="AA64" s="202">
        <v>0</v>
      </c>
      <c r="AB64" s="202">
        <v>0</v>
      </c>
      <c r="AC64" s="202">
        <v>34.14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311.27999999999997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12.64</v>
      </c>
      <c r="E65" s="202">
        <v>0</v>
      </c>
      <c r="F65" s="202">
        <v>0</v>
      </c>
      <c r="G65" s="202">
        <v>31</v>
      </c>
      <c r="H65" s="202">
        <v>0</v>
      </c>
      <c r="I65" s="202">
        <v>10.35</v>
      </c>
      <c r="J65" s="202">
        <v>29.84</v>
      </c>
      <c r="K65" s="202">
        <v>124.94</v>
      </c>
      <c r="L65" s="202">
        <v>2.71</v>
      </c>
      <c r="M65" s="202">
        <v>2.44</v>
      </c>
      <c r="N65" s="202">
        <v>2</v>
      </c>
      <c r="O65" s="202">
        <v>2.82</v>
      </c>
      <c r="P65" s="202">
        <v>1.06</v>
      </c>
      <c r="Q65" s="202">
        <v>0.34</v>
      </c>
      <c r="R65" s="202">
        <v>0.71</v>
      </c>
      <c r="S65" s="202">
        <v>0.44</v>
      </c>
      <c r="T65" s="202">
        <v>0</v>
      </c>
      <c r="U65" s="202">
        <v>0</v>
      </c>
      <c r="V65" s="202">
        <v>0.2</v>
      </c>
      <c r="W65" s="202">
        <v>1.55</v>
      </c>
      <c r="X65" s="202">
        <v>1.66</v>
      </c>
      <c r="Y65" s="202">
        <v>0</v>
      </c>
      <c r="Z65" s="202">
        <v>2.35</v>
      </c>
      <c r="AA65" s="202">
        <v>0</v>
      </c>
      <c r="AB65" s="202">
        <v>0</v>
      </c>
      <c r="AC65" s="202">
        <v>34.14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311.27999999999997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12.64</v>
      </c>
      <c r="E66" s="202">
        <v>0</v>
      </c>
      <c r="F66" s="202">
        <v>0</v>
      </c>
      <c r="G66" s="202">
        <v>31</v>
      </c>
      <c r="H66" s="202">
        <v>0</v>
      </c>
      <c r="I66" s="202">
        <v>10.35</v>
      </c>
      <c r="J66" s="202">
        <v>29.84</v>
      </c>
      <c r="K66" s="202">
        <v>100.9</v>
      </c>
      <c r="L66" s="202">
        <v>2.71</v>
      </c>
      <c r="M66" s="202">
        <v>2.44</v>
      </c>
      <c r="N66" s="202">
        <v>2</v>
      </c>
      <c r="O66" s="202">
        <v>2.82</v>
      </c>
      <c r="P66" s="202">
        <v>1.06</v>
      </c>
      <c r="Q66" s="202">
        <v>0.34</v>
      </c>
      <c r="R66" s="202">
        <v>0.72</v>
      </c>
      <c r="S66" s="202">
        <v>0.44</v>
      </c>
      <c r="T66" s="202">
        <v>0</v>
      </c>
      <c r="U66" s="202">
        <v>0</v>
      </c>
      <c r="V66" s="202">
        <v>0.2</v>
      </c>
      <c r="W66" s="202">
        <v>0.76</v>
      </c>
      <c r="X66" s="202">
        <v>1.66</v>
      </c>
      <c r="Y66" s="202">
        <v>0</v>
      </c>
      <c r="Z66" s="202">
        <v>2.35</v>
      </c>
      <c r="AA66" s="202">
        <v>0</v>
      </c>
      <c r="AB66" s="202">
        <v>0</v>
      </c>
      <c r="AC66" s="202">
        <v>34.14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311.27999999999997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12.64</v>
      </c>
      <c r="E67" s="202">
        <v>0</v>
      </c>
      <c r="F67" s="202">
        <v>0</v>
      </c>
      <c r="G67" s="202">
        <v>31</v>
      </c>
      <c r="H67" s="202">
        <v>0</v>
      </c>
      <c r="I67" s="202">
        <v>10.35</v>
      </c>
      <c r="J67" s="202">
        <v>29.84</v>
      </c>
      <c r="K67" s="202">
        <v>76.849999999999994</v>
      </c>
      <c r="L67" s="202">
        <v>2.71</v>
      </c>
      <c r="M67" s="202">
        <v>2.44</v>
      </c>
      <c r="N67" s="202">
        <v>2</v>
      </c>
      <c r="O67" s="202">
        <v>2.82</v>
      </c>
      <c r="P67" s="202">
        <v>1.06</v>
      </c>
      <c r="Q67" s="202">
        <v>0.34</v>
      </c>
      <c r="R67" s="202">
        <v>0.72</v>
      </c>
      <c r="S67" s="202">
        <v>0.44</v>
      </c>
      <c r="T67" s="202">
        <v>0</v>
      </c>
      <c r="U67" s="202">
        <v>0</v>
      </c>
      <c r="V67" s="202">
        <v>0.2</v>
      </c>
      <c r="W67" s="202">
        <v>0.76</v>
      </c>
      <c r="X67" s="202">
        <v>1.66</v>
      </c>
      <c r="Y67" s="202">
        <v>0</v>
      </c>
      <c r="Z67" s="202">
        <v>2.35</v>
      </c>
      <c r="AA67" s="202">
        <v>0</v>
      </c>
      <c r="AB67" s="202">
        <v>0</v>
      </c>
      <c r="AC67" s="202">
        <v>34.14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311.27999999999997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12.64</v>
      </c>
      <c r="E68" s="202">
        <v>0</v>
      </c>
      <c r="F68" s="202">
        <v>0</v>
      </c>
      <c r="G68" s="202">
        <v>31</v>
      </c>
      <c r="H68" s="202">
        <v>0</v>
      </c>
      <c r="I68" s="202">
        <v>10.35</v>
      </c>
      <c r="J68" s="202">
        <v>29.84</v>
      </c>
      <c r="K68" s="202">
        <v>31.96</v>
      </c>
      <c r="L68" s="202">
        <v>2.71</v>
      </c>
      <c r="M68" s="202">
        <v>2.44</v>
      </c>
      <c r="N68" s="202">
        <v>2</v>
      </c>
      <c r="O68" s="202">
        <v>2.82</v>
      </c>
      <c r="P68" s="202">
        <v>1.06</v>
      </c>
      <c r="Q68" s="202">
        <v>0.34</v>
      </c>
      <c r="R68" s="202">
        <v>0.71</v>
      </c>
      <c r="S68" s="202">
        <v>0.44</v>
      </c>
      <c r="T68" s="202">
        <v>0</v>
      </c>
      <c r="U68" s="202">
        <v>0</v>
      </c>
      <c r="V68" s="202">
        <v>0.2</v>
      </c>
      <c r="W68" s="202">
        <v>0.76</v>
      </c>
      <c r="X68" s="202">
        <v>1.66</v>
      </c>
      <c r="Y68" s="202">
        <v>0</v>
      </c>
      <c r="Z68" s="202">
        <v>2.35</v>
      </c>
      <c r="AA68" s="202">
        <v>0</v>
      </c>
      <c r="AB68" s="202">
        <v>0</v>
      </c>
      <c r="AC68" s="202">
        <v>34.14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311.27999999999997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12.64</v>
      </c>
      <c r="E69" s="202">
        <v>0</v>
      </c>
      <c r="F69" s="202">
        <v>0</v>
      </c>
      <c r="G69" s="202">
        <v>31</v>
      </c>
      <c r="H69" s="202">
        <v>0</v>
      </c>
      <c r="I69" s="202">
        <v>10.35</v>
      </c>
      <c r="J69" s="202">
        <v>29.84</v>
      </c>
      <c r="K69" s="202">
        <v>19.52</v>
      </c>
      <c r="L69" s="202">
        <v>2.71</v>
      </c>
      <c r="M69" s="202">
        <v>2.44</v>
      </c>
      <c r="N69" s="202">
        <v>2</v>
      </c>
      <c r="O69" s="202">
        <v>2.82</v>
      </c>
      <c r="P69" s="202">
        <v>1.06</v>
      </c>
      <c r="Q69" s="202">
        <v>0.54</v>
      </c>
      <c r="R69" s="202">
        <v>2.92</v>
      </c>
      <c r="S69" s="202">
        <v>0.69</v>
      </c>
      <c r="T69" s="202">
        <v>0</v>
      </c>
      <c r="U69" s="202">
        <v>0</v>
      </c>
      <c r="V69" s="202">
        <v>0.2</v>
      </c>
      <c r="W69" s="202">
        <v>0.76</v>
      </c>
      <c r="X69" s="202">
        <v>1.66</v>
      </c>
      <c r="Y69" s="202">
        <v>0</v>
      </c>
      <c r="Z69" s="202">
        <v>2.35</v>
      </c>
      <c r="AA69" s="202">
        <v>0</v>
      </c>
      <c r="AB69" s="202">
        <v>0</v>
      </c>
      <c r="AC69" s="202">
        <v>34.14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311.27999999999997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12.64</v>
      </c>
      <c r="E70" s="202">
        <v>0</v>
      </c>
      <c r="F70" s="202">
        <v>0</v>
      </c>
      <c r="G70" s="202">
        <v>31</v>
      </c>
      <c r="H70" s="202">
        <v>0</v>
      </c>
      <c r="I70" s="202">
        <v>10.35</v>
      </c>
      <c r="J70" s="202">
        <v>29.84</v>
      </c>
      <c r="K70" s="202">
        <v>19.52</v>
      </c>
      <c r="L70" s="202">
        <v>2.71</v>
      </c>
      <c r="M70" s="202">
        <v>2.44</v>
      </c>
      <c r="N70" s="202">
        <v>2</v>
      </c>
      <c r="O70" s="202">
        <v>2.82</v>
      </c>
      <c r="P70" s="202">
        <v>1.06</v>
      </c>
      <c r="Q70" s="202">
        <v>0.35</v>
      </c>
      <c r="R70" s="202">
        <v>0.71</v>
      </c>
      <c r="S70" s="202">
        <v>0.44</v>
      </c>
      <c r="T70" s="202">
        <v>0</v>
      </c>
      <c r="U70" s="202">
        <v>0</v>
      </c>
      <c r="V70" s="202">
        <v>0.2</v>
      </c>
      <c r="W70" s="202">
        <v>0.76</v>
      </c>
      <c r="X70" s="202">
        <v>1.66</v>
      </c>
      <c r="Y70" s="202">
        <v>0</v>
      </c>
      <c r="Z70" s="202">
        <v>2.35</v>
      </c>
      <c r="AA70" s="202">
        <v>0</v>
      </c>
      <c r="AB70" s="202">
        <v>0</v>
      </c>
      <c r="AC70" s="202">
        <v>34.14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311.27999999999997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12.64</v>
      </c>
      <c r="E71" s="202">
        <v>0</v>
      </c>
      <c r="F71" s="202">
        <v>0</v>
      </c>
      <c r="G71" s="202">
        <v>31</v>
      </c>
      <c r="H71" s="202">
        <v>0</v>
      </c>
      <c r="I71" s="202">
        <v>10.35</v>
      </c>
      <c r="J71" s="202">
        <v>29.84</v>
      </c>
      <c r="K71" s="202">
        <v>19.52</v>
      </c>
      <c r="L71" s="202">
        <v>2.71</v>
      </c>
      <c r="M71" s="202">
        <v>2.44</v>
      </c>
      <c r="N71" s="202">
        <v>2</v>
      </c>
      <c r="O71" s="202">
        <v>2.82</v>
      </c>
      <c r="P71" s="202">
        <v>1.06</v>
      </c>
      <c r="Q71" s="202">
        <v>0.35</v>
      </c>
      <c r="R71" s="202">
        <v>0.71</v>
      </c>
      <c r="S71" s="202">
        <v>0.44</v>
      </c>
      <c r="T71" s="202">
        <v>0</v>
      </c>
      <c r="U71" s="202">
        <v>0</v>
      </c>
      <c r="V71" s="202">
        <v>0.2</v>
      </c>
      <c r="W71" s="202">
        <v>0.76</v>
      </c>
      <c r="X71" s="202">
        <v>1.66</v>
      </c>
      <c r="Y71" s="202">
        <v>0</v>
      </c>
      <c r="Z71" s="202">
        <v>2.35</v>
      </c>
      <c r="AA71" s="202">
        <v>0</v>
      </c>
      <c r="AB71" s="202">
        <v>0</v>
      </c>
      <c r="AC71" s="202">
        <v>34.14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311.27999999999997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12.78</v>
      </c>
      <c r="E72" s="202">
        <v>0</v>
      </c>
      <c r="F72" s="202">
        <v>0</v>
      </c>
      <c r="G72" s="202">
        <v>31</v>
      </c>
      <c r="H72" s="202">
        <v>0</v>
      </c>
      <c r="I72" s="202">
        <v>10.35</v>
      </c>
      <c r="J72" s="202">
        <v>29.84</v>
      </c>
      <c r="K72" s="202">
        <v>27.97</v>
      </c>
      <c r="L72" s="202">
        <v>2.71</v>
      </c>
      <c r="M72" s="202">
        <v>2.44</v>
      </c>
      <c r="N72" s="202">
        <v>2</v>
      </c>
      <c r="O72" s="202">
        <v>2.82</v>
      </c>
      <c r="P72" s="202">
        <v>1.06</v>
      </c>
      <c r="Q72" s="202">
        <v>0.35</v>
      </c>
      <c r="R72" s="202">
        <v>0.71</v>
      </c>
      <c r="S72" s="202">
        <v>0.44</v>
      </c>
      <c r="T72" s="202">
        <v>0</v>
      </c>
      <c r="U72" s="202">
        <v>0</v>
      </c>
      <c r="V72" s="202">
        <v>0.2</v>
      </c>
      <c r="W72" s="202">
        <v>0.76</v>
      </c>
      <c r="X72" s="202">
        <v>1.66</v>
      </c>
      <c r="Y72" s="202">
        <v>0</v>
      </c>
      <c r="Z72" s="202">
        <v>2.35</v>
      </c>
      <c r="AA72" s="202">
        <v>0</v>
      </c>
      <c r="AB72" s="202">
        <v>0</v>
      </c>
      <c r="AC72" s="202">
        <v>34.14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311.27999999999997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12.78</v>
      </c>
      <c r="E73" s="202">
        <v>0</v>
      </c>
      <c r="F73" s="202">
        <v>0</v>
      </c>
      <c r="G73" s="202">
        <v>31</v>
      </c>
      <c r="H73" s="202">
        <v>0</v>
      </c>
      <c r="I73" s="202">
        <v>10.35</v>
      </c>
      <c r="J73" s="202">
        <v>29.84</v>
      </c>
      <c r="K73" s="202">
        <v>19.52</v>
      </c>
      <c r="L73" s="202">
        <v>2.71</v>
      </c>
      <c r="M73" s="202">
        <v>2.44</v>
      </c>
      <c r="N73" s="202">
        <v>2</v>
      </c>
      <c r="O73" s="202">
        <v>2.82</v>
      </c>
      <c r="P73" s="202">
        <v>1.06</v>
      </c>
      <c r="Q73" s="202">
        <v>0.35</v>
      </c>
      <c r="R73" s="202">
        <v>0.71</v>
      </c>
      <c r="S73" s="202">
        <v>0.44</v>
      </c>
      <c r="T73" s="202">
        <v>0</v>
      </c>
      <c r="U73" s="202">
        <v>0</v>
      </c>
      <c r="V73" s="202">
        <v>0.2</v>
      </c>
      <c r="W73" s="202">
        <v>0.76</v>
      </c>
      <c r="X73" s="202">
        <v>1.66</v>
      </c>
      <c r="Y73" s="202">
        <v>0</v>
      </c>
      <c r="Z73" s="202">
        <v>2.35</v>
      </c>
      <c r="AA73" s="202">
        <v>0</v>
      </c>
      <c r="AB73" s="202">
        <v>0</v>
      </c>
      <c r="AC73" s="202">
        <v>34.14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311.27999999999997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12.78</v>
      </c>
      <c r="E74" s="202">
        <v>0</v>
      </c>
      <c r="F74" s="202">
        <v>0</v>
      </c>
      <c r="G74" s="202">
        <v>31</v>
      </c>
      <c r="H74" s="202">
        <v>0</v>
      </c>
      <c r="I74" s="202">
        <v>10.35</v>
      </c>
      <c r="J74" s="202">
        <v>29.84</v>
      </c>
      <c r="K74" s="202">
        <v>19.52</v>
      </c>
      <c r="L74" s="202">
        <v>2.71</v>
      </c>
      <c r="M74" s="202">
        <v>2.44</v>
      </c>
      <c r="N74" s="202">
        <v>2</v>
      </c>
      <c r="O74" s="202">
        <v>2.82</v>
      </c>
      <c r="P74" s="202">
        <v>1.06</v>
      </c>
      <c r="Q74" s="202">
        <v>0.35</v>
      </c>
      <c r="R74" s="202">
        <v>0.71</v>
      </c>
      <c r="S74" s="202">
        <v>0.44</v>
      </c>
      <c r="T74" s="202">
        <v>0</v>
      </c>
      <c r="U74" s="202">
        <v>0</v>
      </c>
      <c r="V74" s="202">
        <v>0.2</v>
      </c>
      <c r="W74" s="202">
        <v>0.76</v>
      </c>
      <c r="X74" s="202">
        <v>1.66</v>
      </c>
      <c r="Y74" s="202">
        <v>0</v>
      </c>
      <c r="Z74" s="202">
        <v>2.35</v>
      </c>
      <c r="AA74" s="202">
        <v>0</v>
      </c>
      <c r="AB74" s="202">
        <v>0</v>
      </c>
      <c r="AC74" s="202">
        <v>34.14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311.27999999999997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12.78</v>
      </c>
      <c r="E75" s="202">
        <v>0</v>
      </c>
      <c r="F75" s="202">
        <v>0</v>
      </c>
      <c r="G75" s="202">
        <v>31</v>
      </c>
      <c r="H75" s="202">
        <v>0</v>
      </c>
      <c r="I75" s="202">
        <v>10.35</v>
      </c>
      <c r="J75" s="202">
        <v>29.84</v>
      </c>
      <c r="K75" s="202">
        <v>45.98</v>
      </c>
      <c r="L75" s="202">
        <v>2.71</v>
      </c>
      <c r="M75" s="202">
        <v>2.44</v>
      </c>
      <c r="N75" s="202">
        <v>2</v>
      </c>
      <c r="O75" s="202">
        <v>2.82</v>
      </c>
      <c r="P75" s="202">
        <v>1.06</v>
      </c>
      <c r="Q75" s="202">
        <v>0.35</v>
      </c>
      <c r="R75" s="202">
        <v>0.71</v>
      </c>
      <c r="S75" s="202">
        <v>0.44</v>
      </c>
      <c r="T75" s="202">
        <v>0</v>
      </c>
      <c r="U75" s="202">
        <v>0</v>
      </c>
      <c r="V75" s="202">
        <v>0.2</v>
      </c>
      <c r="W75" s="202">
        <v>0.76</v>
      </c>
      <c r="X75" s="202">
        <v>1.66</v>
      </c>
      <c r="Y75" s="202">
        <v>0</v>
      </c>
      <c r="Z75" s="202">
        <v>2.35</v>
      </c>
      <c r="AA75" s="202">
        <v>0</v>
      </c>
      <c r="AB75" s="202">
        <v>0</v>
      </c>
      <c r="AC75" s="202">
        <v>34.14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314.39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12.78</v>
      </c>
      <c r="E76" s="202">
        <v>0</v>
      </c>
      <c r="F76" s="202">
        <v>0</v>
      </c>
      <c r="G76" s="202">
        <v>31</v>
      </c>
      <c r="H76" s="202">
        <v>0</v>
      </c>
      <c r="I76" s="202">
        <v>10.35</v>
      </c>
      <c r="J76" s="202">
        <v>29.84</v>
      </c>
      <c r="K76" s="202">
        <v>19.52</v>
      </c>
      <c r="L76" s="202">
        <v>3.31</v>
      </c>
      <c r="M76" s="202">
        <v>2.44</v>
      </c>
      <c r="N76" s="202">
        <v>2</v>
      </c>
      <c r="O76" s="202">
        <v>2.82</v>
      </c>
      <c r="P76" s="202">
        <v>1.06</v>
      </c>
      <c r="Q76" s="202">
        <v>0.35</v>
      </c>
      <c r="R76" s="202">
        <v>0.71</v>
      </c>
      <c r="S76" s="202">
        <v>0.44</v>
      </c>
      <c r="T76" s="202">
        <v>0</v>
      </c>
      <c r="U76" s="202">
        <v>0</v>
      </c>
      <c r="V76" s="202">
        <v>0.2</v>
      </c>
      <c r="W76" s="202">
        <v>0.76</v>
      </c>
      <c r="X76" s="202">
        <v>1.66</v>
      </c>
      <c r="Y76" s="202">
        <v>0</v>
      </c>
      <c r="Z76" s="202">
        <v>2.35</v>
      </c>
      <c r="AA76" s="202">
        <v>0</v>
      </c>
      <c r="AB76" s="202">
        <v>0</v>
      </c>
      <c r="AC76" s="202">
        <v>34.14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314.39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13.05</v>
      </c>
      <c r="E77" s="202">
        <v>0</v>
      </c>
      <c r="F77" s="202">
        <v>0</v>
      </c>
      <c r="G77" s="202">
        <v>31</v>
      </c>
      <c r="H77" s="202">
        <v>0</v>
      </c>
      <c r="I77" s="202">
        <v>10.35</v>
      </c>
      <c r="J77" s="202">
        <v>29.84</v>
      </c>
      <c r="K77" s="202">
        <v>10.1</v>
      </c>
      <c r="L77" s="202">
        <v>2.44</v>
      </c>
      <c r="M77" s="202">
        <v>2.44</v>
      </c>
      <c r="N77" s="202">
        <v>2</v>
      </c>
      <c r="O77" s="202">
        <v>2.82</v>
      </c>
      <c r="P77" s="202">
        <v>1.06</v>
      </c>
      <c r="Q77" s="202">
        <v>0.35</v>
      </c>
      <c r="R77" s="202">
        <v>0.71</v>
      </c>
      <c r="S77" s="202">
        <v>0.44</v>
      </c>
      <c r="T77" s="202">
        <v>0</v>
      </c>
      <c r="U77" s="202">
        <v>0</v>
      </c>
      <c r="V77" s="202">
        <v>0.2</v>
      </c>
      <c r="W77" s="202">
        <v>0.76</v>
      </c>
      <c r="X77" s="202">
        <v>1.66</v>
      </c>
      <c r="Y77" s="202">
        <v>0</v>
      </c>
      <c r="Z77" s="202">
        <v>2.35</v>
      </c>
      <c r="AA77" s="202">
        <v>0</v>
      </c>
      <c r="AB77" s="202">
        <v>0</v>
      </c>
      <c r="AC77" s="202">
        <v>34.14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314.39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13.05</v>
      </c>
      <c r="E78" s="202">
        <v>0</v>
      </c>
      <c r="F78" s="202">
        <v>0</v>
      </c>
      <c r="G78" s="202">
        <v>31</v>
      </c>
      <c r="H78" s="202">
        <v>0</v>
      </c>
      <c r="I78" s="202">
        <v>10.35</v>
      </c>
      <c r="J78" s="202">
        <v>29.84</v>
      </c>
      <c r="K78" s="202">
        <v>19.52</v>
      </c>
      <c r="L78" s="202">
        <v>2.71</v>
      </c>
      <c r="M78" s="202">
        <v>2.44</v>
      </c>
      <c r="N78" s="202">
        <v>2</v>
      </c>
      <c r="O78" s="202">
        <v>2.82</v>
      </c>
      <c r="P78" s="202">
        <v>1.06</v>
      </c>
      <c r="Q78" s="202">
        <v>0.35</v>
      </c>
      <c r="R78" s="202">
        <v>0.71</v>
      </c>
      <c r="S78" s="202">
        <v>0.44</v>
      </c>
      <c r="T78" s="202">
        <v>0</v>
      </c>
      <c r="U78" s="202">
        <v>0</v>
      </c>
      <c r="V78" s="202">
        <v>0.2</v>
      </c>
      <c r="W78" s="202">
        <v>0.76</v>
      </c>
      <c r="X78" s="202">
        <v>1.66</v>
      </c>
      <c r="Y78" s="202">
        <v>0</v>
      </c>
      <c r="Z78" s="202">
        <v>2.35</v>
      </c>
      <c r="AA78" s="202">
        <v>0</v>
      </c>
      <c r="AB78" s="202">
        <v>0</v>
      </c>
      <c r="AC78" s="202">
        <v>34.14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314.39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13.05</v>
      </c>
      <c r="E79" s="202">
        <v>0</v>
      </c>
      <c r="F79" s="202">
        <v>0</v>
      </c>
      <c r="G79" s="202">
        <v>31</v>
      </c>
      <c r="H79" s="202">
        <v>0</v>
      </c>
      <c r="I79" s="202">
        <v>10.35</v>
      </c>
      <c r="J79" s="202">
        <v>29.84</v>
      </c>
      <c r="K79" s="202">
        <v>19.52</v>
      </c>
      <c r="L79" s="202">
        <v>2.71</v>
      </c>
      <c r="M79" s="202">
        <v>2.44</v>
      </c>
      <c r="N79" s="202">
        <v>2</v>
      </c>
      <c r="O79" s="202">
        <v>2.82</v>
      </c>
      <c r="P79" s="202">
        <v>1.06</v>
      </c>
      <c r="Q79" s="202">
        <v>0.35</v>
      </c>
      <c r="R79" s="202">
        <v>0.72</v>
      </c>
      <c r="S79" s="202">
        <v>0.44</v>
      </c>
      <c r="T79" s="202">
        <v>0</v>
      </c>
      <c r="U79" s="202">
        <v>0</v>
      </c>
      <c r="V79" s="202">
        <v>0.2</v>
      </c>
      <c r="W79" s="202">
        <v>0.76</v>
      </c>
      <c r="X79" s="202">
        <v>1.66</v>
      </c>
      <c r="Y79" s="202">
        <v>0</v>
      </c>
      <c r="Z79" s="202">
        <v>2.35</v>
      </c>
      <c r="AA79" s="202">
        <v>0</v>
      </c>
      <c r="AB79" s="202">
        <v>0</v>
      </c>
      <c r="AC79" s="202">
        <v>34.14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314.39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13.05</v>
      </c>
      <c r="E80" s="202">
        <v>0</v>
      </c>
      <c r="F80" s="202">
        <v>0</v>
      </c>
      <c r="G80" s="202">
        <v>31</v>
      </c>
      <c r="H80" s="202">
        <v>0</v>
      </c>
      <c r="I80" s="202">
        <v>10.35</v>
      </c>
      <c r="J80" s="202">
        <v>29.84</v>
      </c>
      <c r="K80" s="202">
        <v>19.52</v>
      </c>
      <c r="L80" s="202">
        <v>2.71</v>
      </c>
      <c r="M80" s="202">
        <v>2.44</v>
      </c>
      <c r="N80" s="202">
        <v>2</v>
      </c>
      <c r="O80" s="202">
        <v>2.82</v>
      </c>
      <c r="P80" s="202">
        <v>1.06</v>
      </c>
      <c r="Q80" s="202">
        <v>0.35</v>
      </c>
      <c r="R80" s="202">
        <v>0.72</v>
      </c>
      <c r="S80" s="202">
        <v>0.44</v>
      </c>
      <c r="T80" s="202">
        <v>0</v>
      </c>
      <c r="U80" s="202">
        <v>0</v>
      </c>
      <c r="V80" s="202">
        <v>0.2</v>
      </c>
      <c r="W80" s="202">
        <v>0.76</v>
      </c>
      <c r="X80" s="202">
        <v>1.66</v>
      </c>
      <c r="Y80" s="202">
        <v>0</v>
      </c>
      <c r="Z80" s="202">
        <v>2.35</v>
      </c>
      <c r="AA80" s="202">
        <v>0</v>
      </c>
      <c r="AB80" s="202">
        <v>0</v>
      </c>
      <c r="AC80" s="202">
        <v>34.14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314.39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13.05</v>
      </c>
      <c r="E81" s="202">
        <v>0</v>
      </c>
      <c r="F81" s="202">
        <v>0</v>
      </c>
      <c r="G81" s="202">
        <v>31</v>
      </c>
      <c r="H81" s="202">
        <v>0</v>
      </c>
      <c r="I81" s="202">
        <v>10.35</v>
      </c>
      <c r="J81" s="202">
        <v>29.84</v>
      </c>
      <c r="K81" s="202">
        <v>19.52</v>
      </c>
      <c r="L81" s="202">
        <v>2.71</v>
      </c>
      <c r="M81" s="202">
        <v>2.44</v>
      </c>
      <c r="N81" s="202">
        <v>2</v>
      </c>
      <c r="O81" s="202">
        <v>2.82</v>
      </c>
      <c r="P81" s="202">
        <v>1.06</v>
      </c>
      <c r="Q81" s="202">
        <v>0.35</v>
      </c>
      <c r="R81" s="202">
        <v>0.72</v>
      </c>
      <c r="S81" s="202">
        <v>0.44</v>
      </c>
      <c r="T81" s="202">
        <v>0</v>
      </c>
      <c r="U81" s="202">
        <v>0</v>
      </c>
      <c r="V81" s="202">
        <v>0.2</v>
      </c>
      <c r="W81" s="202">
        <v>0.76</v>
      </c>
      <c r="X81" s="202">
        <v>1.66</v>
      </c>
      <c r="Y81" s="202">
        <v>0</v>
      </c>
      <c r="Z81" s="202">
        <v>2.35</v>
      </c>
      <c r="AA81" s="202">
        <v>0</v>
      </c>
      <c r="AB81" s="202">
        <v>0</v>
      </c>
      <c r="AC81" s="202">
        <v>34.14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314.39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13.05</v>
      </c>
      <c r="E82" s="202">
        <v>0</v>
      </c>
      <c r="F82" s="202">
        <v>0</v>
      </c>
      <c r="G82" s="202">
        <v>31</v>
      </c>
      <c r="H82" s="202">
        <v>0</v>
      </c>
      <c r="I82" s="202">
        <v>10.35</v>
      </c>
      <c r="J82" s="202">
        <v>29.84</v>
      </c>
      <c r="K82" s="202">
        <v>19.52</v>
      </c>
      <c r="L82" s="202">
        <v>2.71</v>
      </c>
      <c r="M82" s="202">
        <v>2.44</v>
      </c>
      <c r="N82" s="202">
        <v>2</v>
      </c>
      <c r="O82" s="202">
        <v>2.82</v>
      </c>
      <c r="P82" s="202">
        <v>1.06</v>
      </c>
      <c r="Q82" s="202">
        <v>0.35</v>
      </c>
      <c r="R82" s="202">
        <v>0.72</v>
      </c>
      <c r="S82" s="202">
        <v>0.44</v>
      </c>
      <c r="T82" s="202">
        <v>0</v>
      </c>
      <c r="U82" s="202">
        <v>0</v>
      </c>
      <c r="V82" s="202">
        <v>0.2</v>
      </c>
      <c r="W82" s="202">
        <v>0.76</v>
      </c>
      <c r="X82" s="202">
        <v>1.66</v>
      </c>
      <c r="Y82" s="202">
        <v>0</v>
      </c>
      <c r="Z82" s="202">
        <v>2.35</v>
      </c>
      <c r="AA82" s="202">
        <v>0</v>
      </c>
      <c r="AB82" s="202">
        <v>0</v>
      </c>
      <c r="AC82" s="202">
        <v>34.14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314.39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13.05</v>
      </c>
      <c r="E83" s="202">
        <v>0</v>
      </c>
      <c r="F83" s="202">
        <v>0</v>
      </c>
      <c r="G83" s="202">
        <v>31</v>
      </c>
      <c r="H83" s="202">
        <v>0</v>
      </c>
      <c r="I83" s="202">
        <v>10.35</v>
      </c>
      <c r="J83" s="202">
        <v>29.84</v>
      </c>
      <c r="K83" s="202">
        <v>19.52</v>
      </c>
      <c r="L83" s="202">
        <v>2.71</v>
      </c>
      <c r="M83" s="202">
        <v>2.44</v>
      </c>
      <c r="N83" s="202">
        <v>2</v>
      </c>
      <c r="O83" s="202">
        <v>2.82</v>
      </c>
      <c r="P83" s="202">
        <v>1.06</v>
      </c>
      <c r="Q83" s="202">
        <v>0.35</v>
      </c>
      <c r="R83" s="202">
        <v>0.71</v>
      </c>
      <c r="S83" s="202">
        <v>0.44</v>
      </c>
      <c r="T83" s="202">
        <v>0</v>
      </c>
      <c r="U83" s="202">
        <v>0</v>
      </c>
      <c r="V83" s="202">
        <v>0.2</v>
      </c>
      <c r="W83" s="202">
        <v>0.76</v>
      </c>
      <c r="X83" s="202">
        <v>1.66</v>
      </c>
      <c r="Y83" s="202">
        <v>0</v>
      </c>
      <c r="Z83" s="202">
        <v>1.97</v>
      </c>
      <c r="AA83" s="202">
        <v>0</v>
      </c>
      <c r="AB83" s="202">
        <v>0</v>
      </c>
      <c r="AC83" s="202">
        <v>34.14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314.39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13.05</v>
      </c>
      <c r="E84" s="202">
        <v>0</v>
      </c>
      <c r="F84" s="202">
        <v>0</v>
      </c>
      <c r="G84" s="202">
        <v>31</v>
      </c>
      <c r="H84" s="202">
        <v>0</v>
      </c>
      <c r="I84" s="202">
        <v>10.35</v>
      </c>
      <c r="J84" s="202">
        <v>29.84</v>
      </c>
      <c r="K84" s="202">
        <v>19.52</v>
      </c>
      <c r="L84" s="202">
        <v>2.71</v>
      </c>
      <c r="M84" s="202">
        <v>2.44</v>
      </c>
      <c r="N84" s="202">
        <v>2</v>
      </c>
      <c r="O84" s="202">
        <v>2.82</v>
      </c>
      <c r="P84" s="202">
        <v>1.06</v>
      </c>
      <c r="Q84" s="202">
        <v>0.35</v>
      </c>
      <c r="R84" s="202">
        <v>0.71</v>
      </c>
      <c r="S84" s="202">
        <v>0.44</v>
      </c>
      <c r="T84" s="202">
        <v>0</v>
      </c>
      <c r="U84" s="202">
        <v>0</v>
      </c>
      <c r="V84" s="202">
        <v>0.2</v>
      </c>
      <c r="W84" s="202">
        <v>0.76</v>
      </c>
      <c r="X84" s="202">
        <v>1.66</v>
      </c>
      <c r="Y84" s="202">
        <v>0</v>
      </c>
      <c r="Z84" s="202">
        <v>1.97</v>
      </c>
      <c r="AA84" s="202">
        <v>0</v>
      </c>
      <c r="AB84" s="202">
        <v>0</v>
      </c>
      <c r="AC84" s="202">
        <v>34.14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314.39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13.05</v>
      </c>
      <c r="E85" s="202">
        <v>0</v>
      </c>
      <c r="F85" s="202">
        <v>0</v>
      </c>
      <c r="G85" s="202">
        <v>31</v>
      </c>
      <c r="H85" s="202">
        <v>0</v>
      </c>
      <c r="I85" s="202">
        <v>10.35</v>
      </c>
      <c r="J85" s="202">
        <v>29.84</v>
      </c>
      <c r="K85" s="202">
        <v>19.52</v>
      </c>
      <c r="L85" s="202">
        <v>2.71</v>
      </c>
      <c r="M85" s="202">
        <v>2.44</v>
      </c>
      <c r="N85" s="202">
        <v>2</v>
      </c>
      <c r="O85" s="202">
        <v>2.82</v>
      </c>
      <c r="P85" s="202">
        <v>1.06</v>
      </c>
      <c r="Q85" s="202">
        <v>0.35</v>
      </c>
      <c r="R85" s="202">
        <v>0.71</v>
      </c>
      <c r="S85" s="202">
        <v>0.44</v>
      </c>
      <c r="T85" s="202">
        <v>0</v>
      </c>
      <c r="U85" s="202">
        <v>0</v>
      </c>
      <c r="V85" s="202">
        <v>0.2</v>
      </c>
      <c r="W85" s="202">
        <v>0.76</v>
      </c>
      <c r="X85" s="202">
        <v>1.66</v>
      </c>
      <c r="Y85" s="202">
        <v>0</v>
      </c>
      <c r="Z85" s="202">
        <v>2.35</v>
      </c>
      <c r="AA85" s="202">
        <v>0</v>
      </c>
      <c r="AB85" s="202">
        <v>0</v>
      </c>
      <c r="AC85" s="202">
        <v>34.14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314.39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13.05</v>
      </c>
      <c r="E86" s="202">
        <v>0</v>
      </c>
      <c r="F86" s="202">
        <v>0</v>
      </c>
      <c r="G86" s="202">
        <v>31</v>
      </c>
      <c r="H86" s="202">
        <v>0</v>
      </c>
      <c r="I86" s="202">
        <v>10.35</v>
      </c>
      <c r="J86" s="202">
        <v>29.84</v>
      </c>
      <c r="K86" s="202">
        <v>19.52</v>
      </c>
      <c r="L86" s="202">
        <v>2.71</v>
      </c>
      <c r="M86" s="202">
        <v>2.44</v>
      </c>
      <c r="N86" s="202">
        <v>2</v>
      </c>
      <c r="O86" s="202">
        <v>2.82</v>
      </c>
      <c r="P86" s="202">
        <v>1.06</v>
      </c>
      <c r="Q86" s="202">
        <v>0.35</v>
      </c>
      <c r="R86" s="202">
        <v>0.71</v>
      </c>
      <c r="S86" s="202">
        <v>0.44</v>
      </c>
      <c r="T86" s="202">
        <v>0</v>
      </c>
      <c r="U86" s="202">
        <v>0</v>
      </c>
      <c r="V86" s="202">
        <v>0.2</v>
      </c>
      <c r="W86" s="202">
        <v>0.76</v>
      </c>
      <c r="X86" s="202">
        <v>1.66</v>
      </c>
      <c r="Y86" s="202">
        <v>0</v>
      </c>
      <c r="Z86" s="202">
        <v>2.35</v>
      </c>
      <c r="AA86" s="202">
        <v>0</v>
      </c>
      <c r="AB86" s="202">
        <v>0</v>
      </c>
      <c r="AC86" s="202">
        <v>34.14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314.39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13.15</v>
      </c>
      <c r="E87" s="202">
        <v>0</v>
      </c>
      <c r="F87" s="202">
        <v>0</v>
      </c>
      <c r="G87" s="202">
        <v>31</v>
      </c>
      <c r="H87" s="202">
        <v>0</v>
      </c>
      <c r="I87" s="202">
        <v>10.35</v>
      </c>
      <c r="J87" s="202">
        <v>29.84</v>
      </c>
      <c r="K87" s="202">
        <v>19.52</v>
      </c>
      <c r="L87" s="202">
        <v>2.71</v>
      </c>
      <c r="M87" s="202">
        <v>2.44</v>
      </c>
      <c r="N87" s="202">
        <v>2</v>
      </c>
      <c r="O87" s="202">
        <v>2.82</v>
      </c>
      <c r="P87" s="202">
        <v>1.06</v>
      </c>
      <c r="Q87" s="202">
        <v>0.35</v>
      </c>
      <c r="R87" s="202">
        <v>0.59</v>
      </c>
      <c r="S87" s="202">
        <v>0.44</v>
      </c>
      <c r="T87" s="202">
        <v>0</v>
      </c>
      <c r="U87" s="202">
        <v>0</v>
      </c>
      <c r="V87" s="202">
        <v>0.2</v>
      </c>
      <c r="W87" s="202">
        <v>0.76</v>
      </c>
      <c r="X87" s="202">
        <v>1.66</v>
      </c>
      <c r="Y87" s="202">
        <v>0</v>
      </c>
      <c r="Z87" s="202">
        <v>2.35</v>
      </c>
      <c r="AA87" s="202">
        <v>0</v>
      </c>
      <c r="AB87" s="202">
        <v>0</v>
      </c>
      <c r="AC87" s="202">
        <v>34.14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314.39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13.15</v>
      </c>
      <c r="E88" s="202">
        <v>0</v>
      </c>
      <c r="F88" s="202">
        <v>0</v>
      </c>
      <c r="G88" s="202">
        <v>31</v>
      </c>
      <c r="H88" s="202">
        <v>0</v>
      </c>
      <c r="I88" s="202">
        <v>10.35</v>
      </c>
      <c r="J88" s="202">
        <v>29.84</v>
      </c>
      <c r="K88" s="202">
        <v>19.52</v>
      </c>
      <c r="L88" s="202">
        <v>2.71</v>
      </c>
      <c r="M88" s="202">
        <v>2.44</v>
      </c>
      <c r="N88" s="202">
        <v>2</v>
      </c>
      <c r="O88" s="202">
        <v>2.82</v>
      </c>
      <c r="P88" s="202">
        <v>1.06</v>
      </c>
      <c r="Q88" s="202">
        <v>0.35</v>
      </c>
      <c r="R88" s="202">
        <v>0.72</v>
      </c>
      <c r="S88" s="202">
        <v>0.44</v>
      </c>
      <c r="T88" s="202">
        <v>0</v>
      </c>
      <c r="U88" s="202">
        <v>0</v>
      </c>
      <c r="V88" s="202">
        <v>0.2</v>
      </c>
      <c r="W88" s="202">
        <v>0.76</v>
      </c>
      <c r="X88" s="202">
        <v>1.66</v>
      </c>
      <c r="Y88" s="202">
        <v>0</v>
      </c>
      <c r="Z88" s="202">
        <v>2.35</v>
      </c>
      <c r="AA88" s="202">
        <v>0</v>
      </c>
      <c r="AB88" s="202">
        <v>0</v>
      </c>
      <c r="AC88" s="202">
        <v>34.14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314.39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13.15</v>
      </c>
      <c r="E89" s="202">
        <v>0</v>
      </c>
      <c r="F89" s="202">
        <v>0</v>
      </c>
      <c r="G89" s="202">
        <v>31</v>
      </c>
      <c r="H89" s="202">
        <v>0</v>
      </c>
      <c r="I89" s="202">
        <v>10.35</v>
      </c>
      <c r="J89" s="202">
        <v>29.84</v>
      </c>
      <c r="K89" s="202">
        <v>19.52</v>
      </c>
      <c r="L89" s="202">
        <v>2.71</v>
      </c>
      <c r="M89" s="202">
        <v>2.44</v>
      </c>
      <c r="N89" s="202">
        <v>2</v>
      </c>
      <c r="O89" s="202">
        <v>2.82</v>
      </c>
      <c r="P89" s="202">
        <v>1.06</v>
      </c>
      <c r="Q89" s="202">
        <v>0.35</v>
      </c>
      <c r="R89" s="202">
        <v>0.72</v>
      </c>
      <c r="S89" s="202">
        <v>0.44</v>
      </c>
      <c r="T89" s="202">
        <v>0</v>
      </c>
      <c r="U89" s="202">
        <v>0</v>
      </c>
      <c r="V89" s="202">
        <v>0.2</v>
      </c>
      <c r="W89" s="202">
        <v>0.76</v>
      </c>
      <c r="X89" s="202">
        <v>1.66</v>
      </c>
      <c r="Y89" s="202">
        <v>0</v>
      </c>
      <c r="Z89" s="202">
        <v>2.35</v>
      </c>
      <c r="AA89" s="202">
        <v>0</v>
      </c>
      <c r="AB89" s="202">
        <v>0</v>
      </c>
      <c r="AC89" s="202">
        <v>34.14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314.39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13.15</v>
      </c>
      <c r="E90" s="202">
        <v>0</v>
      </c>
      <c r="F90" s="202">
        <v>0</v>
      </c>
      <c r="G90" s="202">
        <v>31</v>
      </c>
      <c r="H90" s="202">
        <v>0</v>
      </c>
      <c r="I90" s="202">
        <v>10.35</v>
      </c>
      <c r="J90" s="202">
        <v>29.84</v>
      </c>
      <c r="K90" s="202">
        <v>19.52</v>
      </c>
      <c r="L90" s="202">
        <v>2.71</v>
      </c>
      <c r="M90" s="202">
        <v>2.44</v>
      </c>
      <c r="N90" s="202">
        <v>2</v>
      </c>
      <c r="O90" s="202">
        <v>2.82</v>
      </c>
      <c r="P90" s="202">
        <v>1.03</v>
      </c>
      <c r="Q90" s="202">
        <v>0.35</v>
      </c>
      <c r="R90" s="202">
        <v>0.72</v>
      </c>
      <c r="S90" s="202">
        <v>0.44</v>
      </c>
      <c r="T90" s="202">
        <v>0</v>
      </c>
      <c r="U90" s="202">
        <v>0</v>
      </c>
      <c r="V90" s="202">
        <v>0.2</v>
      </c>
      <c r="W90" s="202">
        <v>0.76</v>
      </c>
      <c r="X90" s="202">
        <v>1.66</v>
      </c>
      <c r="Y90" s="202">
        <v>0</v>
      </c>
      <c r="Z90" s="202">
        <v>2.35</v>
      </c>
      <c r="AA90" s="202">
        <v>0</v>
      </c>
      <c r="AB90" s="202">
        <v>0</v>
      </c>
      <c r="AC90" s="202">
        <v>34.14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314.39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13.15</v>
      </c>
      <c r="E91" s="202">
        <v>0</v>
      </c>
      <c r="F91" s="202">
        <v>0</v>
      </c>
      <c r="G91" s="202">
        <v>31</v>
      </c>
      <c r="H91" s="202">
        <v>0</v>
      </c>
      <c r="I91" s="202">
        <v>10.35</v>
      </c>
      <c r="J91" s="202">
        <v>29.84</v>
      </c>
      <c r="K91" s="202">
        <v>19.52</v>
      </c>
      <c r="L91" s="202">
        <v>2.71</v>
      </c>
      <c r="M91" s="202">
        <v>2.44</v>
      </c>
      <c r="N91" s="202">
        <v>2</v>
      </c>
      <c r="O91" s="202">
        <v>2.82</v>
      </c>
      <c r="P91" s="202">
        <v>1.03</v>
      </c>
      <c r="Q91" s="202">
        <v>0.35</v>
      </c>
      <c r="R91" s="202">
        <v>0.72</v>
      </c>
      <c r="S91" s="202">
        <v>0.44</v>
      </c>
      <c r="T91" s="202">
        <v>0</v>
      </c>
      <c r="U91" s="202">
        <v>0</v>
      </c>
      <c r="V91" s="202">
        <v>0.2</v>
      </c>
      <c r="W91" s="202">
        <v>0.76</v>
      </c>
      <c r="X91" s="202">
        <v>1.66</v>
      </c>
      <c r="Y91" s="202">
        <v>0</v>
      </c>
      <c r="Z91" s="202">
        <v>2.35</v>
      </c>
      <c r="AA91" s="202">
        <v>0</v>
      </c>
      <c r="AB91" s="202">
        <v>0</v>
      </c>
      <c r="AC91" s="202">
        <v>34.14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314.39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13.15</v>
      </c>
      <c r="E92" s="202">
        <v>0</v>
      </c>
      <c r="F92" s="202">
        <v>0</v>
      </c>
      <c r="G92" s="202">
        <v>31</v>
      </c>
      <c r="H92" s="202">
        <v>0</v>
      </c>
      <c r="I92" s="202">
        <v>10.35</v>
      </c>
      <c r="J92" s="202">
        <v>29.84</v>
      </c>
      <c r="K92" s="202">
        <v>19.52</v>
      </c>
      <c r="L92" s="202">
        <v>2.71</v>
      </c>
      <c r="M92" s="202">
        <v>2.44</v>
      </c>
      <c r="N92" s="202">
        <v>2</v>
      </c>
      <c r="O92" s="202">
        <v>2.82</v>
      </c>
      <c r="P92" s="202">
        <v>1.01</v>
      </c>
      <c r="Q92" s="202">
        <v>0.35</v>
      </c>
      <c r="R92" s="202">
        <v>0.72</v>
      </c>
      <c r="S92" s="202">
        <v>0.44</v>
      </c>
      <c r="T92" s="202">
        <v>0</v>
      </c>
      <c r="U92" s="202">
        <v>0</v>
      </c>
      <c r="V92" s="202">
        <v>0.2</v>
      </c>
      <c r="W92" s="202">
        <v>0.76</v>
      </c>
      <c r="X92" s="202">
        <v>1.66</v>
      </c>
      <c r="Y92" s="202">
        <v>0</v>
      </c>
      <c r="Z92" s="202">
        <v>2.35</v>
      </c>
      <c r="AA92" s="202">
        <v>0</v>
      </c>
      <c r="AB92" s="202">
        <v>0</v>
      </c>
      <c r="AC92" s="202">
        <v>34.14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314.39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13.15</v>
      </c>
      <c r="E93" s="202">
        <v>0</v>
      </c>
      <c r="F93" s="202">
        <v>0</v>
      </c>
      <c r="G93" s="202">
        <v>31</v>
      </c>
      <c r="H93" s="202">
        <v>0</v>
      </c>
      <c r="I93" s="202">
        <v>10.35</v>
      </c>
      <c r="J93" s="202">
        <v>29.84</v>
      </c>
      <c r="K93" s="202">
        <v>19.52</v>
      </c>
      <c r="L93" s="202">
        <v>2.71</v>
      </c>
      <c r="M93" s="202">
        <v>2.44</v>
      </c>
      <c r="N93" s="202">
        <v>2</v>
      </c>
      <c r="O93" s="202">
        <v>2.82</v>
      </c>
      <c r="P93" s="202">
        <v>1.01</v>
      </c>
      <c r="Q93" s="202">
        <v>0.35</v>
      </c>
      <c r="R93" s="202">
        <v>0.72</v>
      </c>
      <c r="S93" s="202">
        <v>0.44</v>
      </c>
      <c r="T93" s="202">
        <v>0</v>
      </c>
      <c r="U93" s="202">
        <v>0</v>
      </c>
      <c r="V93" s="202">
        <v>0.2</v>
      </c>
      <c r="W93" s="202">
        <v>0.76</v>
      </c>
      <c r="X93" s="202">
        <v>1.66</v>
      </c>
      <c r="Y93" s="202">
        <v>0</v>
      </c>
      <c r="Z93" s="202">
        <v>2.35</v>
      </c>
      <c r="AA93" s="202">
        <v>0</v>
      </c>
      <c r="AB93" s="202">
        <v>0</v>
      </c>
      <c r="AC93" s="202">
        <v>34.14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314.39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13.23</v>
      </c>
      <c r="E94" s="202">
        <v>0</v>
      </c>
      <c r="F94" s="202">
        <v>0</v>
      </c>
      <c r="G94" s="202">
        <v>31</v>
      </c>
      <c r="H94" s="202">
        <v>0</v>
      </c>
      <c r="I94" s="202">
        <v>10.35</v>
      </c>
      <c r="J94" s="202">
        <v>29.84</v>
      </c>
      <c r="K94" s="202">
        <v>19.52</v>
      </c>
      <c r="L94" s="202">
        <v>2.71</v>
      </c>
      <c r="M94" s="202">
        <v>2.44</v>
      </c>
      <c r="N94" s="202">
        <v>2</v>
      </c>
      <c r="O94" s="202">
        <v>2.82</v>
      </c>
      <c r="P94" s="202">
        <v>0.99</v>
      </c>
      <c r="Q94" s="202">
        <v>0.35</v>
      </c>
      <c r="R94" s="202">
        <v>0.72</v>
      </c>
      <c r="S94" s="202">
        <v>0.44</v>
      </c>
      <c r="T94" s="202">
        <v>0</v>
      </c>
      <c r="U94" s="202">
        <v>0</v>
      </c>
      <c r="V94" s="202">
        <v>0.2</v>
      </c>
      <c r="W94" s="202">
        <v>0.76</v>
      </c>
      <c r="X94" s="202">
        <v>1.66</v>
      </c>
      <c r="Y94" s="202">
        <v>0</v>
      </c>
      <c r="Z94" s="202">
        <v>2.35</v>
      </c>
      <c r="AA94" s="202">
        <v>0</v>
      </c>
      <c r="AB94" s="202">
        <v>0</v>
      </c>
      <c r="AC94" s="202">
        <v>34.1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314.39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13.23</v>
      </c>
      <c r="E95" s="202">
        <v>0</v>
      </c>
      <c r="F95" s="202">
        <v>0</v>
      </c>
      <c r="G95" s="202">
        <v>31</v>
      </c>
      <c r="H95" s="202">
        <v>0</v>
      </c>
      <c r="I95" s="202">
        <v>10.35</v>
      </c>
      <c r="J95" s="202">
        <v>29.84</v>
      </c>
      <c r="K95" s="202">
        <v>19.52</v>
      </c>
      <c r="L95" s="202">
        <v>2.71</v>
      </c>
      <c r="M95" s="202">
        <v>2.44</v>
      </c>
      <c r="N95" s="202">
        <v>2</v>
      </c>
      <c r="O95" s="202">
        <v>2.82</v>
      </c>
      <c r="P95" s="202">
        <v>0.95</v>
      </c>
      <c r="Q95" s="202">
        <v>0.35</v>
      </c>
      <c r="R95" s="202">
        <v>0.72</v>
      </c>
      <c r="S95" s="202">
        <v>0.44</v>
      </c>
      <c r="T95" s="202">
        <v>0</v>
      </c>
      <c r="U95" s="202">
        <v>0</v>
      </c>
      <c r="V95" s="202">
        <v>0.2</v>
      </c>
      <c r="W95" s="202">
        <v>0.76</v>
      </c>
      <c r="X95" s="202">
        <v>1.66</v>
      </c>
      <c r="Y95" s="202">
        <v>0</v>
      </c>
      <c r="Z95" s="202">
        <v>2.35</v>
      </c>
      <c r="AA95" s="202">
        <v>0</v>
      </c>
      <c r="AB95" s="202">
        <v>0</v>
      </c>
      <c r="AC95" s="202">
        <v>34.1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314.39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13.23</v>
      </c>
      <c r="E96" s="202">
        <v>0</v>
      </c>
      <c r="F96" s="202">
        <v>0</v>
      </c>
      <c r="G96" s="202">
        <v>31</v>
      </c>
      <c r="H96" s="202">
        <v>0</v>
      </c>
      <c r="I96" s="202">
        <v>10.35</v>
      </c>
      <c r="J96" s="202">
        <v>29.84</v>
      </c>
      <c r="K96" s="202">
        <v>48.01</v>
      </c>
      <c r="L96" s="202">
        <v>2.71</v>
      </c>
      <c r="M96" s="202">
        <v>2.44</v>
      </c>
      <c r="N96" s="202">
        <v>2</v>
      </c>
      <c r="O96" s="202">
        <v>2.82</v>
      </c>
      <c r="P96" s="202">
        <v>0.95</v>
      </c>
      <c r="Q96" s="202">
        <v>0.35</v>
      </c>
      <c r="R96" s="202">
        <v>0.72</v>
      </c>
      <c r="S96" s="202">
        <v>0.44</v>
      </c>
      <c r="T96" s="202">
        <v>0</v>
      </c>
      <c r="U96" s="202">
        <v>0</v>
      </c>
      <c r="V96" s="202">
        <v>0.2</v>
      </c>
      <c r="W96" s="202">
        <v>0.76</v>
      </c>
      <c r="X96" s="202">
        <v>1.66</v>
      </c>
      <c r="Y96" s="202">
        <v>0</v>
      </c>
      <c r="Z96" s="202">
        <v>2.35</v>
      </c>
      <c r="AA96" s="202">
        <v>0</v>
      </c>
      <c r="AB96" s="202">
        <v>0</v>
      </c>
      <c r="AC96" s="202">
        <v>34.1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314.39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13.23</v>
      </c>
      <c r="E97" s="202">
        <v>0</v>
      </c>
      <c r="F97" s="202">
        <v>0</v>
      </c>
      <c r="G97" s="202">
        <v>31</v>
      </c>
      <c r="H97" s="202">
        <v>0</v>
      </c>
      <c r="I97" s="202">
        <v>10.35</v>
      </c>
      <c r="J97" s="202">
        <v>29.84</v>
      </c>
      <c r="K97" s="202">
        <v>96.09</v>
      </c>
      <c r="L97" s="202">
        <v>2.71</v>
      </c>
      <c r="M97" s="202">
        <v>2.44</v>
      </c>
      <c r="N97" s="202">
        <v>2</v>
      </c>
      <c r="O97" s="202">
        <v>2.82</v>
      </c>
      <c r="P97" s="202">
        <v>0.95</v>
      </c>
      <c r="Q97" s="202">
        <v>0.35</v>
      </c>
      <c r="R97" s="202">
        <v>0.72</v>
      </c>
      <c r="S97" s="202">
        <v>0.44</v>
      </c>
      <c r="T97" s="202">
        <v>0</v>
      </c>
      <c r="U97" s="202">
        <v>0</v>
      </c>
      <c r="V97" s="202">
        <v>0.2</v>
      </c>
      <c r="W97" s="202">
        <v>0.76</v>
      </c>
      <c r="X97" s="202">
        <v>1.66</v>
      </c>
      <c r="Y97" s="202">
        <v>0</v>
      </c>
      <c r="Z97" s="202">
        <v>2.35</v>
      </c>
      <c r="AA97" s="202">
        <v>0</v>
      </c>
      <c r="AB97" s="202">
        <v>0</v>
      </c>
      <c r="AC97" s="202">
        <v>34.1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314.39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13.23</v>
      </c>
      <c r="E98" s="202">
        <v>0</v>
      </c>
      <c r="F98" s="202">
        <v>0</v>
      </c>
      <c r="G98" s="202">
        <v>31</v>
      </c>
      <c r="H98" s="202">
        <v>0</v>
      </c>
      <c r="I98" s="202">
        <v>10.35</v>
      </c>
      <c r="J98" s="202">
        <v>29.84</v>
      </c>
      <c r="K98" s="202">
        <v>144.16999999999999</v>
      </c>
      <c r="L98" s="202">
        <v>2.71</v>
      </c>
      <c r="M98" s="202">
        <v>2.44</v>
      </c>
      <c r="N98" s="202">
        <v>2</v>
      </c>
      <c r="O98" s="202">
        <v>2.82</v>
      </c>
      <c r="P98" s="202">
        <v>0.95</v>
      </c>
      <c r="Q98" s="202">
        <v>0.35</v>
      </c>
      <c r="R98" s="202">
        <v>0.72</v>
      </c>
      <c r="S98" s="202">
        <v>0.44</v>
      </c>
      <c r="T98" s="202">
        <v>0</v>
      </c>
      <c r="U98" s="202">
        <v>0</v>
      </c>
      <c r="V98" s="202">
        <v>0.2</v>
      </c>
      <c r="W98" s="202">
        <v>0.76</v>
      </c>
      <c r="X98" s="202">
        <v>1.66</v>
      </c>
      <c r="Y98" s="202">
        <v>0</v>
      </c>
      <c r="Z98" s="202">
        <v>2.35</v>
      </c>
      <c r="AA98" s="202">
        <v>0</v>
      </c>
      <c r="AB98" s="202">
        <v>0</v>
      </c>
      <c r="AC98" s="202">
        <v>34.1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314.39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0.31217999999999979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0.24840000000000037</v>
      </c>
      <c r="J99">
        <f t="shared" si="0"/>
        <v>0.71616000000000046</v>
      </c>
      <c r="K99">
        <f t="shared" si="0"/>
        <v>3.4928425000000058</v>
      </c>
      <c r="L99">
        <f t="shared" si="0"/>
        <v>8.8247499999999923E-2</v>
      </c>
      <c r="M99">
        <f t="shared" si="0"/>
        <v>5.9607499999999966E-2</v>
      </c>
      <c r="N99">
        <f t="shared" si="0"/>
        <v>4.8000000000000001E-2</v>
      </c>
      <c r="O99">
        <f t="shared" si="0"/>
        <v>6.7679999999999879E-2</v>
      </c>
      <c r="P99">
        <f t="shared" si="0"/>
        <v>2.5535000000000033E-2</v>
      </c>
      <c r="Q99">
        <f t="shared" si="0"/>
        <v>3.5144999999999968E-2</v>
      </c>
      <c r="R99">
        <f t="shared" si="0"/>
        <v>0.11974000000000001</v>
      </c>
      <c r="S99">
        <f t="shared" si="0"/>
        <v>4.6472499999999931E-2</v>
      </c>
      <c r="T99">
        <f t="shared" si="0"/>
        <v>0</v>
      </c>
      <c r="U99">
        <f t="shared" si="0"/>
        <v>2.2102499999999994E-2</v>
      </c>
      <c r="V99">
        <f t="shared" si="0"/>
        <v>4.6999999999999915E-3</v>
      </c>
      <c r="W99">
        <f t="shared" si="0"/>
        <v>1.8335000000000001E-2</v>
      </c>
      <c r="X99">
        <f t="shared" si="0"/>
        <v>4.0062499999999938E-2</v>
      </c>
      <c r="Y99">
        <f t="shared" si="0"/>
        <v>0</v>
      </c>
      <c r="Z99">
        <f t="shared" si="0"/>
        <v>0.47447999999999968</v>
      </c>
      <c r="AA99">
        <f t="shared" si="0"/>
        <v>0.11019749999999998</v>
      </c>
      <c r="AB99">
        <f t="shared" si="0"/>
        <v>0</v>
      </c>
      <c r="AC99">
        <f t="shared" si="0"/>
        <v>0.81882999999999972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7.5921299999999938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45641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-33.935000000000002</v>
      </c>
      <c r="D3" s="103">
        <f>'IDT-1 Calculation'!DH3</f>
        <v>0</v>
      </c>
      <c r="E3" s="103">
        <f>'IDT-1 Calculation'!DI3</f>
        <v>0</v>
      </c>
      <c r="F3" s="103">
        <f>'IDT-1 Calculation'!DJ3</f>
        <v>33.935000000000002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-25.015000000000001</v>
      </c>
      <c r="D4" s="95">
        <f>'IDT-1 Calculation'!DH4</f>
        <v>0</v>
      </c>
      <c r="E4" s="95">
        <f>'IDT-1 Calculation'!DI4</f>
        <v>0</v>
      </c>
      <c r="F4" s="95">
        <f>'IDT-1 Calculation'!DJ4</f>
        <v>25.015000000000001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-13.574999999999999</v>
      </c>
      <c r="D5" s="95">
        <f>'IDT-1 Calculation'!DH5</f>
        <v>0</v>
      </c>
      <c r="E5" s="95">
        <f>'IDT-1 Calculation'!DI5</f>
        <v>0</v>
      </c>
      <c r="F5" s="95">
        <f>'IDT-1 Calculation'!DJ5</f>
        <v>13.574999999999999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-8.2149999999999999</v>
      </c>
      <c r="D6" s="95">
        <f>'IDT-1 Calculation'!DH6</f>
        <v>0</v>
      </c>
      <c r="E6" s="95">
        <f>'IDT-1 Calculation'!DI6</f>
        <v>0</v>
      </c>
      <c r="F6" s="95">
        <f>'IDT-1 Calculation'!DJ6</f>
        <v>8.2149999999999999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-5.5709999999999997</v>
      </c>
      <c r="D25" s="95">
        <f>'IDT-1 Calculation'!DH25</f>
        <v>0</v>
      </c>
      <c r="E25" s="95">
        <f>'IDT-1 Calculation'!DI25</f>
        <v>0</v>
      </c>
      <c r="F25" s="95">
        <f>'IDT-1 Calculation'!DJ25</f>
        <v>5.5709999999999997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-33.442</v>
      </c>
      <c r="D26" s="95">
        <f>'IDT-1 Calculation'!DH26</f>
        <v>0</v>
      </c>
      <c r="E26" s="95">
        <f>'IDT-1 Calculation'!DI26</f>
        <v>0</v>
      </c>
      <c r="F26" s="95">
        <f>'IDT-1 Calculation'!DJ26</f>
        <v>33.442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-2.9209999999999998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2.9209999999999998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-7.1040000000000001</v>
      </c>
      <c r="D29" s="95">
        <f>'IDT-1 Calculation'!DH29</f>
        <v>0</v>
      </c>
      <c r="E29" s="95">
        <f>'IDT-1 Calculation'!DI29</f>
        <v>0</v>
      </c>
      <c r="F29" s="95">
        <f>'IDT-1 Calculation'!DJ29</f>
        <v>7.1040000000000001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-9.42</v>
      </c>
      <c r="D35" s="95">
        <f>'IDT-1 Calculation'!DH35</f>
        <v>0</v>
      </c>
      <c r="E35" s="95">
        <f>'IDT-1 Calculation'!DI35</f>
        <v>0</v>
      </c>
      <c r="F35" s="95">
        <f>'IDT-1 Calculation'!DJ35</f>
        <v>9.42</v>
      </c>
      <c r="G35" s="100">
        <f t="shared" si="0"/>
        <v>0</v>
      </c>
    </row>
    <row r="36" spans="1:7">
      <c r="A36" s="99" t="s">
        <v>78</v>
      </c>
      <c r="B36" s="95">
        <f>'IDT-1 Calculation'!DF36</f>
        <v>29.286000000000001</v>
      </c>
      <c r="C36" s="95">
        <f>'IDT-1 Calculation'!DG36</f>
        <v>-54</v>
      </c>
      <c r="D36" s="95">
        <f>'IDT-1 Calculation'!DH36</f>
        <v>0</v>
      </c>
      <c r="E36" s="95">
        <f>'IDT-1 Calculation'!DI36</f>
        <v>0</v>
      </c>
      <c r="F36" s="95">
        <f>'IDT-1 Calculation'!DJ36</f>
        <v>24.713999999999999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28</v>
      </c>
      <c r="C37" s="95">
        <f>'IDT-1 Calculation'!DG37</f>
        <v>-67</v>
      </c>
      <c r="D37" s="95">
        <f>'IDT-1 Calculation'!DH37</f>
        <v>0</v>
      </c>
      <c r="E37" s="95">
        <f>'IDT-1 Calculation'!DI37</f>
        <v>0</v>
      </c>
      <c r="F37" s="95">
        <f>'IDT-1 Calculation'!DJ37</f>
        <v>39</v>
      </c>
      <c r="G37" s="100">
        <f t="shared" si="0"/>
        <v>0</v>
      </c>
    </row>
    <row r="38" spans="1:7">
      <c r="A38" s="99" t="s">
        <v>80</v>
      </c>
      <c r="B38" s="95">
        <f>'IDT-1 Calculation'!DF38</f>
        <v>30.913</v>
      </c>
      <c r="C38" s="95">
        <f>'IDT-1 Calculation'!DG38</f>
        <v>-57</v>
      </c>
      <c r="D38" s="95">
        <f>'IDT-1 Calculation'!DH38</f>
        <v>0</v>
      </c>
      <c r="E38" s="95">
        <f>'IDT-1 Calculation'!DI38</f>
        <v>0</v>
      </c>
      <c r="F38" s="95">
        <f>'IDT-1 Calculation'!DJ38</f>
        <v>26.087</v>
      </c>
      <c r="G38" s="100">
        <f t="shared" si="0"/>
        <v>0</v>
      </c>
    </row>
    <row r="39" spans="1:7">
      <c r="A39" s="99" t="s">
        <v>81</v>
      </c>
      <c r="B39" s="95">
        <f>'IDT-1 Calculation'!DF39</f>
        <v>7.05</v>
      </c>
      <c r="C39" s="95">
        <f>'IDT-1 Calculation'!DG39</f>
        <v>-13</v>
      </c>
      <c r="D39" s="95">
        <f>'IDT-1 Calculation'!DH39</f>
        <v>0</v>
      </c>
      <c r="E39" s="95">
        <f>'IDT-1 Calculation'!DI39</f>
        <v>0</v>
      </c>
      <c r="F39" s="95">
        <f>'IDT-1 Calculation'!DJ39</f>
        <v>5.95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-4</v>
      </c>
      <c r="D51" s="95">
        <f>'IDT-1 Calculation'!DH51</f>
        <v>0</v>
      </c>
      <c r="E51" s="95">
        <f>'IDT-1 Calculation'!DI51</f>
        <v>0</v>
      </c>
      <c r="F51" s="95">
        <f>'IDT-1 Calculation'!DJ51</f>
        <v>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-14</v>
      </c>
      <c r="D52" s="95">
        <f>'IDT-1 Calculation'!DH52</f>
        <v>0</v>
      </c>
      <c r="E52" s="95">
        <f>'IDT-1 Calculation'!DI52</f>
        <v>0</v>
      </c>
      <c r="F52" s="95">
        <f>'IDT-1 Calculation'!DJ52</f>
        <v>14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-29</v>
      </c>
      <c r="D53" s="95">
        <f>'IDT-1 Calculation'!DH53</f>
        <v>0</v>
      </c>
      <c r="E53" s="95">
        <f>'IDT-1 Calculation'!DI53</f>
        <v>0</v>
      </c>
      <c r="F53" s="95">
        <f>'IDT-1 Calculation'!DJ53</f>
        <v>29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-59</v>
      </c>
      <c r="D54" s="95">
        <f>'IDT-1 Calculation'!DH54</f>
        <v>0</v>
      </c>
      <c r="E54" s="95">
        <f>'IDT-1 Calculation'!DI54</f>
        <v>0</v>
      </c>
      <c r="F54" s="95">
        <f>'IDT-1 Calculation'!DJ54</f>
        <v>59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-84</v>
      </c>
      <c r="D55" s="95">
        <f>'IDT-1 Calculation'!DH55</f>
        <v>0</v>
      </c>
      <c r="E55" s="95">
        <f>'IDT-1 Calculation'!DI55</f>
        <v>0</v>
      </c>
      <c r="F55" s="95">
        <f>'IDT-1 Calculation'!DJ55</f>
        <v>84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-109</v>
      </c>
      <c r="D56" s="95">
        <f>'IDT-1 Calculation'!DH56</f>
        <v>0</v>
      </c>
      <c r="E56" s="95">
        <f>'IDT-1 Calculation'!DI56</f>
        <v>0</v>
      </c>
      <c r="F56" s="95">
        <f>'IDT-1 Calculation'!DJ56</f>
        <v>109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-119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119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-129</v>
      </c>
      <c r="D58" s="95">
        <f>'IDT-1 Calculation'!DH58</f>
        <v>0</v>
      </c>
      <c r="E58" s="95">
        <f>'IDT-1 Calculation'!DI58</f>
        <v>0</v>
      </c>
      <c r="F58" s="95">
        <f>'IDT-1 Calculation'!DJ58</f>
        <v>129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-134</v>
      </c>
      <c r="D59" s="95">
        <f>'IDT-1 Calculation'!DH59</f>
        <v>0</v>
      </c>
      <c r="E59" s="95">
        <f>'IDT-1 Calculation'!DI59</f>
        <v>0</v>
      </c>
      <c r="F59" s="95">
        <f>'IDT-1 Calculation'!DJ59</f>
        <v>134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-134</v>
      </c>
      <c r="D60" s="95">
        <f>'IDT-1 Calculation'!DH60</f>
        <v>0</v>
      </c>
      <c r="E60" s="95">
        <f>'IDT-1 Calculation'!DI60</f>
        <v>0</v>
      </c>
      <c r="F60" s="95">
        <f>'IDT-1 Calculation'!DJ60</f>
        <v>134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-139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139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-139</v>
      </c>
      <c r="D62" s="95">
        <f>'IDT-1 Calculation'!DH62</f>
        <v>0</v>
      </c>
      <c r="E62" s="95">
        <f>'IDT-1 Calculation'!DI62</f>
        <v>0</v>
      </c>
      <c r="F62" s="95">
        <f>'IDT-1 Calculation'!DJ62</f>
        <v>139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-145</v>
      </c>
      <c r="D63" s="95">
        <f>'IDT-1 Calculation'!DH63</f>
        <v>0</v>
      </c>
      <c r="E63" s="95">
        <f>'IDT-1 Calculation'!DI63</f>
        <v>0</v>
      </c>
      <c r="F63" s="95">
        <f>'IDT-1 Calculation'!DJ63</f>
        <v>145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-145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145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-140</v>
      </c>
      <c r="D65" s="95">
        <f>'IDT-1 Calculation'!DH65</f>
        <v>0</v>
      </c>
      <c r="E65" s="95">
        <f>'IDT-1 Calculation'!DI65</f>
        <v>0</v>
      </c>
      <c r="F65" s="95">
        <f>'IDT-1 Calculation'!DJ65</f>
        <v>140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-125</v>
      </c>
      <c r="D66" s="95">
        <f>'IDT-1 Calculation'!DH66</f>
        <v>0</v>
      </c>
      <c r="E66" s="95">
        <f>'IDT-1 Calculation'!DI66</f>
        <v>0</v>
      </c>
      <c r="F66" s="95">
        <f>'IDT-1 Calculation'!DJ66</f>
        <v>125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-110</v>
      </c>
      <c r="D67" s="95">
        <f>'IDT-1 Calculation'!DH67</f>
        <v>0</v>
      </c>
      <c r="E67" s="95">
        <f>'IDT-1 Calculation'!DI67</f>
        <v>0</v>
      </c>
      <c r="F67" s="95">
        <f>'IDT-1 Calculation'!DJ67</f>
        <v>110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-132</v>
      </c>
      <c r="D68" s="95">
        <f>'IDT-1 Calculation'!DH68</f>
        <v>0</v>
      </c>
      <c r="E68" s="95">
        <f>'IDT-1 Calculation'!DI68</f>
        <v>0</v>
      </c>
      <c r="F68" s="95">
        <f>'IDT-1 Calculation'!DJ68</f>
        <v>132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-128</v>
      </c>
      <c r="D69" s="95">
        <f>'IDT-1 Calculation'!DH69</f>
        <v>0</v>
      </c>
      <c r="E69" s="95">
        <f>'IDT-1 Calculation'!DI69</f>
        <v>0</v>
      </c>
      <c r="F69" s="95">
        <f>'IDT-1 Calculation'!DJ69</f>
        <v>128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-68.623999999999995</v>
      </c>
      <c r="D70" s="95">
        <f>'IDT-1 Calculation'!DH70</f>
        <v>0</v>
      </c>
      <c r="E70" s="95">
        <f>'IDT-1 Calculation'!DI70</f>
        <v>0</v>
      </c>
      <c r="F70" s="95">
        <f>'IDT-1 Calculation'!DJ70</f>
        <v>68.623999999999995</v>
      </c>
      <c r="G70" s="100">
        <f t="shared" si="1"/>
        <v>0</v>
      </c>
    </row>
    <row r="71" spans="1:7">
      <c r="A71" s="99" t="s">
        <v>113</v>
      </c>
      <c r="B71" s="95">
        <f>'IDT-1 Calculation'!DF71</f>
        <v>18</v>
      </c>
      <c r="C71" s="95">
        <f>'IDT-1 Calculation'!DG71</f>
        <v>-57</v>
      </c>
      <c r="D71" s="95">
        <f>'IDT-1 Calculation'!DH71</f>
        <v>0</v>
      </c>
      <c r="E71" s="95">
        <f>'IDT-1 Calculation'!DI71</f>
        <v>0</v>
      </c>
      <c r="F71" s="95">
        <f>'IDT-1 Calculation'!DJ71</f>
        <v>39</v>
      </c>
      <c r="G71" s="100">
        <f t="shared" si="1"/>
        <v>0</v>
      </c>
    </row>
    <row r="72" spans="1:7">
      <c r="A72" s="99" t="s">
        <v>114</v>
      </c>
      <c r="B72" s="95">
        <f>'IDT-1 Calculation'!DF72</f>
        <v>22.777999999999999</v>
      </c>
      <c r="C72" s="95">
        <f>'IDT-1 Calculation'!DG72</f>
        <v>-42</v>
      </c>
      <c r="D72" s="95">
        <f>'IDT-1 Calculation'!DH72</f>
        <v>0</v>
      </c>
      <c r="E72" s="95">
        <f>'IDT-1 Calculation'!DI72</f>
        <v>0</v>
      </c>
      <c r="F72" s="95">
        <f>'IDT-1 Calculation'!DJ72</f>
        <v>19.222000000000001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26.032</v>
      </c>
      <c r="C73" s="95">
        <f>'IDT-1 Calculation'!DG73</f>
        <v>-48</v>
      </c>
      <c r="D73" s="95">
        <f>'IDT-1 Calculation'!DH73</f>
        <v>0</v>
      </c>
      <c r="E73" s="95">
        <f>'IDT-1 Calculation'!DI73</f>
        <v>0</v>
      </c>
      <c r="F73" s="95">
        <f>'IDT-1 Calculation'!DJ73</f>
        <v>21.968</v>
      </c>
      <c r="G73" s="100">
        <f t="shared" si="1"/>
        <v>0</v>
      </c>
    </row>
    <row r="74" spans="1:7">
      <c r="A74" s="99" t="s">
        <v>116</v>
      </c>
      <c r="B74" s="95">
        <f>'IDT-1 Calculation'!DF74</f>
        <v>34.167000000000002</v>
      </c>
      <c r="C74" s="95">
        <f>'IDT-1 Calculation'!DG74</f>
        <v>-63</v>
      </c>
      <c r="D74" s="95">
        <f>'IDT-1 Calculation'!DH74</f>
        <v>0</v>
      </c>
      <c r="E74" s="95">
        <f>'IDT-1 Calculation'!DI74</f>
        <v>0</v>
      </c>
      <c r="F74" s="95">
        <f>'IDT-1 Calculation'!DJ74</f>
        <v>28.832999999999998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4.9056500000000003E-2</v>
      </c>
      <c r="C99" s="111">
        <f>SUM(C3:C98)/4000</f>
        <v>-0.65670549999999994</v>
      </c>
      <c r="D99" s="111">
        <f>SUM(D3:D98)/4000</f>
        <v>0</v>
      </c>
      <c r="E99" s="111">
        <f>SUM(E3:E98)/4000</f>
        <v>0</v>
      </c>
      <c r="F99" s="111">
        <f>SUM(F3:F98)/4000</f>
        <v>0.60764899999999999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2">
        <v>0</v>
      </c>
      <c r="C3" s="202">
        <v>0</v>
      </c>
      <c r="D3" s="202">
        <v>7.6</v>
      </c>
      <c r="E3" s="202">
        <v>0</v>
      </c>
      <c r="F3" s="202">
        <v>0</v>
      </c>
      <c r="G3" s="202">
        <v>17.93</v>
      </c>
      <c r="H3" s="202">
        <v>0</v>
      </c>
      <c r="I3" s="202">
        <v>5.98</v>
      </c>
      <c r="J3" s="202">
        <v>17.260000000000002</v>
      </c>
      <c r="K3" s="202">
        <v>144.93</v>
      </c>
      <c r="L3" s="202">
        <v>35.979999999999997</v>
      </c>
      <c r="M3" s="202">
        <v>0</v>
      </c>
      <c r="N3" s="202">
        <v>1.17</v>
      </c>
      <c r="O3" s="202">
        <v>1.94</v>
      </c>
      <c r="P3" s="202">
        <v>2.65</v>
      </c>
      <c r="Q3" s="202">
        <v>0</v>
      </c>
      <c r="R3" s="202">
        <v>5.39</v>
      </c>
      <c r="S3" s="202">
        <v>0</v>
      </c>
      <c r="T3" s="202">
        <v>0</v>
      </c>
      <c r="U3" s="202">
        <v>12.35</v>
      </c>
      <c r="V3" s="202">
        <v>0</v>
      </c>
      <c r="W3" s="202">
        <v>0</v>
      </c>
      <c r="X3" s="202">
        <v>0.8</v>
      </c>
      <c r="Y3" s="202">
        <v>0</v>
      </c>
      <c r="Z3" s="202">
        <v>5.53</v>
      </c>
      <c r="AA3" s="202">
        <v>0</v>
      </c>
      <c r="AB3" s="202">
        <v>0</v>
      </c>
      <c r="AC3" s="202">
        <v>18.66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7.6</v>
      </c>
      <c r="E4" s="202">
        <v>0</v>
      </c>
      <c r="F4" s="202">
        <v>0</v>
      </c>
      <c r="G4" s="202">
        <v>17.93</v>
      </c>
      <c r="H4" s="202">
        <v>0</v>
      </c>
      <c r="I4" s="202">
        <v>5.98</v>
      </c>
      <c r="J4" s="202">
        <v>17.260000000000002</v>
      </c>
      <c r="K4" s="202">
        <v>144.93</v>
      </c>
      <c r="L4" s="202">
        <v>44.86</v>
      </c>
      <c r="M4" s="202">
        <v>0</v>
      </c>
      <c r="N4" s="202">
        <v>1.17</v>
      </c>
      <c r="O4" s="202">
        <v>1.94</v>
      </c>
      <c r="P4" s="202">
        <v>2.65</v>
      </c>
      <c r="Q4" s="202">
        <v>0.2</v>
      </c>
      <c r="R4" s="202">
        <v>5.39</v>
      </c>
      <c r="S4" s="202">
        <v>0.26</v>
      </c>
      <c r="T4" s="202">
        <v>0</v>
      </c>
      <c r="U4" s="202">
        <v>8.35</v>
      </c>
      <c r="V4" s="202">
        <v>0</v>
      </c>
      <c r="W4" s="202">
        <v>0.44</v>
      </c>
      <c r="X4" s="202">
        <v>0.96</v>
      </c>
      <c r="Y4" s="202">
        <v>0</v>
      </c>
      <c r="Z4" s="202">
        <v>5.53</v>
      </c>
      <c r="AA4" s="202">
        <v>0</v>
      </c>
      <c r="AB4" s="202">
        <v>0</v>
      </c>
      <c r="AC4" s="202">
        <v>18.66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185.4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7.6</v>
      </c>
      <c r="E5" s="202">
        <v>0</v>
      </c>
      <c r="F5" s="202">
        <v>0</v>
      </c>
      <c r="G5" s="202">
        <v>17.93</v>
      </c>
      <c r="H5" s="202">
        <v>0</v>
      </c>
      <c r="I5" s="202">
        <v>5.98</v>
      </c>
      <c r="J5" s="202">
        <v>17.260000000000002</v>
      </c>
      <c r="K5" s="202">
        <v>109.16</v>
      </c>
      <c r="L5" s="202">
        <v>43.97</v>
      </c>
      <c r="M5" s="202">
        <v>0</v>
      </c>
      <c r="N5" s="202">
        <v>1.17</v>
      </c>
      <c r="O5" s="202">
        <v>1.94</v>
      </c>
      <c r="P5" s="202">
        <v>2.65</v>
      </c>
      <c r="Q5" s="202">
        <v>2.31</v>
      </c>
      <c r="R5" s="202">
        <v>7.77</v>
      </c>
      <c r="S5" s="202">
        <v>2.85</v>
      </c>
      <c r="T5" s="202">
        <v>0</v>
      </c>
      <c r="U5" s="202">
        <v>8.85</v>
      </c>
      <c r="V5" s="202">
        <v>1.05</v>
      </c>
      <c r="W5" s="202">
        <v>0.44</v>
      </c>
      <c r="X5" s="202">
        <v>0.96</v>
      </c>
      <c r="Y5" s="202">
        <v>0</v>
      </c>
      <c r="Z5" s="202">
        <v>7.11</v>
      </c>
      <c r="AA5" s="202">
        <v>0</v>
      </c>
      <c r="AB5" s="202">
        <v>0</v>
      </c>
      <c r="AC5" s="202">
        <v>18.66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185.4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7.6</v>
      </c>
      <c r="E6" s="202">
        <v>0</v>
      </c>
      <c r="F6" s="202">
        <v>0</v>
      </c>
      <c r="G6" s="202">
        <v>17.93</v>
      </c>
      <c r="H6" s="202">
        <v>0</v>
      </c>
      <c r="I6" s="202">
        <v>5.98</v>
      </c>
      <c r="J6" s="202">
        <v>17.260000000000002</v>
      </c>
      <c r="K6" s="202">
        <v>143.96</v>
      </c>
      <c r="L6" s="202">
        <v>43.97</v>
      </c>
      <c r="M6" s="202">
        <v>0</v>
      </c>
      <c r="N6" s="202">
        <v>1.17</v>
      </c>
      <c r="O6" s="202">
        <v>1.94</v>
      </c>
      <c r="P6" s="202">
        <v>2.65</v>
      </c>
      <c r="Q6" s="202">
        <v>2.31</v>
      </c>
      <c r="R6" s="202">
        <v>7.77</v>
      </c>
      <c r="S6" s="202">
        <v>2.85</v>
      </c>
      <c r="T6" s="202">
        <v>0</v>
      </c>
      <c r="U6" s="202">
        <v>9.19</v>
      </c>
      <c r="V6" s="202">
        <v>1.05</v>
      </c>
      <c r="W6" s="202">
        <v>0.44</v>
      </c>
      <c r="X6" s="202">
        <v>0.96</v>
      </c>
      <c r="Y6" s="202">
        <v>0</v>
      </c>
      <c r="Z6" s="202">
        <v>7.11</v>
      </c>
      <c r="AA6" s="202">
        <v>0</v>
      </c>
      <c r="AB6" s="202">
        <v>0</v>
      </c>
      <c r="AC6" s="202">
        <v>18.66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185.4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7.6</v>
      </c>
      <c r="E7" s="202">
        <v>0</v>
      </c>
      <c r="F7" s="202">
        <v>0</v>
      </c>
      <c r="G7" s="202">
        <v>17.93</v>
      </c>
      <c r="H7" s="202">
        <v>0</v>
      </c>
      <c r="I7" s="202">
        <v>5.98</v>
      </c>
      <c r="J7" s="202">
        <v>17.260000000000002</v>
      </c>
      <c r="K7" s="202">
        <v>143.96</v>
      </c>
      <c r="L7" s="202">
        <v>43.97</v>
      </c>
      <c r="M7" s="202">
        <v>0</v>
      </c>
      <c r="N7" s="202">
        <v>1.17</v>
      </c>
      <c r="O7" s="202">
        <v>1.94</v>
      </c>
      <c r="P7" s="202">
        <v>2.65</v>
      </c>
      <c r="Q7" s="202">
        <v>2.31</v>
      </c>
      <c r="R7" s="202">
        <v>7.77</v>
      </c>
      <c r="S7" s="202">
        <v>2.85</v>
      </c>
      <c r="T7" s="202">
        <v>0</v>
      </c>
      <c r="U7" s="202">
        <v>9.7100000000000009</v>
      </c>
      <c r="V7" s="202">
        <v>1.05</v>
      </c>
      <c r="W7" s="202">
        <v>0.44</v>
      </c>
      <c r="X7" s="202">
        <v>0.96</v>
      </c>
      <c r="Y7" s="202">
        <v>0</v>
      </c>
      <c r="Z7" s="202">
        <v>37.26</v>
      </c>
      <c r="AA7" s="202">
        <v>8.33</v>
      </c>
      <c r="AB7" s="202">
        <v>0</v>
      </c>
      <c r="AC7" s="202">
        <v>18.66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185.4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7.6</v>
      </c>
      <c r="E8" s="202">
        <v>0</v>
      </c>
      <c r="F8" s="202">
        <v>0</v>
      </c>
      <c r="G8" s="202">
        <v>17.93</v>
      </c>
      <c r="H8" s="202">
        <v>0</v>
      </c>
      <c r="I8" s="202">
        <v>5.98</v>
      </c>
      <c r="J8" s="202">
        <v>17.260000000000002</v>
      </c>
      <c r="K8" s="202">
        <v>143.96</v>
      </c>
      <c r="L8" s="202">
        <v>43.97</v>
      </c>
      <c r="M8" s="202">
        <v>0</v>
      </c>
      <c r="N8" s="202">
        <v>1.17</v>
      </c>
      <c r="O8" s="202">
        <v>1.94</v>
      </c>
      <c r="P8" s="202">
        <v>2.65</v>
      </c>
      <c r="Q8" s="202">
        <v>2.31</v>
      </c>
      <c r="R8" s="202">
        <v>7.77</v>
      </c>
      <c r="S8" s="202">
        <v>2.85</v>
      </c>
      <c r="T8" s="202">
        <v>0</v>
      </c>
      <c r="U8" s="202">
        <v>10.039999999999999</v>
      </c>
      <c r="V8" s="202">
        <v>1.05</v>
      </c>
      <c r="W8" s="202">
        <v>0.44</v>
      </c>
      <c r="X8" s="202">
        <v>0.96</v>
      </c>
      <c r="Y8" s="202">
        <v>0</v>
      </c>
      <c r="Z8" s="202">
        <v>37.26</v>
      </c>
      <c r="AA8" s="202">
        <v>8.33</v>
      </c>
      <c r="AB8" s="202">
        <v>0</v>
      </c>
      <c r="AC8" s="202">
        <v>18.66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185.4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7.6</v>
      </c>
      <c r="E9" s="202">
        <v>0</v>
      </c>
      <c r="F9" s="202">
        <v>0</v>
      </c>
      <c r="G9" s="202">
        <v>17.93</v>
      </c>
      <c r="H9" s="202">
        <v>0</v>
      </c>
      <c r="I9" s="202">
        <v>5.98</v>
      </c>
      <c r="J9" s="202">
        <v>17.260000000000002</v>
      </c>
      <c r="K9" s="202">
        <v>143.96</v>
      </c>
      <c r="L9" s="202">
        <v>43.97</v>
      </c>
      <c r="M9" s="202">
        <v>0</v>
      </c>
      <c r="N9" s="202">
        <v>1.17</v>
      </c>
      <c r="O9" s="202">
        <v>1.94</v>
      </c>
      <c r="P9" s="202">
        <v>2.65</v>
      </c>
      <c r="Q9" s="202">
        <v>2.31</v>
      </c>
      <c r="R9" s="202">
        <v>7.77</v>
      </c>
      <c r="S9" s="202">
        <v>2.85</v>
      </c>
      <c r="T9" s="202">
        <v>0</v>
      </c>
      <c r="U9" s="202">
        <v>10.039999999999999</v>
      </c>
      <c r="V9" s="202">
        <v>1.05</v>
      </c>
      <c r="W9" s="202">
        <v>0.44</v>
      </c>
      <c r="X9" s="202">
        <v>0.96</v>
      </c>
      <c r="Y9" s="202">
        <v>0</v>
      </c>
      <c r="Z9" s="202">
        <v>37.26</v>
      </c>
      <c r="AA9" s="202">
        <v>8.33</v>
      </c>
      <c r="AB9" s="202">
        <v>0</v>
      </c>
      <c r="AC9" s="202">
        <v>18.66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185.4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7.6</v>
      </c>
      <c r="E10" s="202">
        <v>0</v>
      </c>
      <c r="F10" s="202">
        <v>0</v>
      </c>
      <c r="G10" s="202">
        <v>17.93</v>
      </c>
      <c r="H10" s="202">
        <v>0</v>
      </c>
      <c r="I10" s="202">
        <v>5.98</v>
      </c>
      <c r="J10" s="202">
        <v>17.260000000000002</v>
      </c>
      <c r="K10" s="202">
        <v>143.96</v>
      </c>
      <c r="L10" s="202">
        <v>43.97</v>
      </c>
      <c r="M10" s="202">
        <v>0</v>
      </c>
      <c r="N10" s="202">
        <v>1.17</v>
      </c>
      <c r="O10" s="202">
        <v>1.94</v>
      </c>
      <c r="P10" s="202">
        <v>2.65</v>
      </c>
      <c r="Q10" s="202">
        <v>2.31</v>
      </c>
      <c r="R10" s="202">
        <v>7.77</v>
      </c>
      <c r="S10" s="202">
        <v>2.85</v>
      </c>
      <c r="T10" s="202">
        <v>0</v>
      </c>
      <c r="U10" s="202">
        <v>10.039999999999999</v>
      </c>
      <c r="V10" s="202">
        <v>1.05</v>
      </c>
      <c r="W10" s="202">
        <v>0.44</v>
      </c>
      <c r="X10" s="202">
        <v>0.96</v>
      </c>
      <c r="Y10" s="202">
        <v>0</v>
      </c>
      <c r="Z10" s="202">
        <v>37.26</v>
      </c>
      <c r="AA10" s="202">
        <v>8.33</v>
      </c>
      <c r="AB10" s="202">
        <v>0</v>
      </c>
      <c r="AC10" s="202">
        <v>18.66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185.4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7.6</v>
      </c>
      <c r="E11" s="202">
        <v>0</v>
      </c>
      <c r="F11" s="202">
        <v>0</v>
      </c>
      <c r="G11" s="202">
        <v>17.93</v>
      </c>
      <c r="H11" s="202">
        <v>0</v>
      </c>
      <c r="I11" s="202">
        <v>5.98</v>
      </c>
      <c r="J11" s="202">
        <v>17.260000000000002</v>
      </c>
      <c r="K11" s="202">
        <v>143.96</v>
      </c>
      <c r="L11" s="202">
        <v>43.97</v>
      </c>
      <c r="M11" s="202">
        <v>0</v>
      </c>
      <c r="N11" s="202">
        <v>1.17</v>
      </c>
      <c r="O11" s="202">
        <v>1.94</v>
      </c>
      <c r="P11" s="202">
        <v>2.65</v>
      </c>
      <c r="Q11" s="202">
        <v>2.31</v>
      </c>
      <c r="R11" s="202">
        <v>7.77</v>
      </c>
      <c r="S11" s="202">
        <v>2.85</v>
      </c>
      <c r="T11" s="202">
        <v>0</v>
      </c>
      <c r="U11" s="202">
        <v>10.039999999999999</v>
      </c>
      <c r="V11" s="202">
        <v>1.05</v>
      </c>
      <c r="W11" s="202">
        <v>0.44</v>
      </c>
      <c r="X11" s="202">
        <v>0.96</v>
      </c>
      <c r="Y11" s="202">
        <v>0</v>
      </c>
      <c r="Z11" s="202">
        <v>37.26</v>
      </c>
      <c r="AA11" s="202">
        <v>8.33</v>
      </c>
      <c r="AB11" s="202">
        <v>0</v>
      </c>
      <c r="AC11" s="202">
        <v>18.66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185.4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7.6</v>
      </c>
      <c r="E12" s="202">
        <v>0</v>
      </c>
      <c r="F12" s="202">
        <v>0</v>
      </c>
      <c r="G12" s="202">
        <v>17.93</v>
      </c>
      <c r="H12" s="202">
        <v>0</v>
      </c>
      <c r="I12" s="202">
        <v>5.98</v>
      </c>
      <c r="J12" s="202">
        <v>17.260000000000002</v>
      </c>
      <c r="K12" s="202">
        <v>143.96</v>
      </c>
      <c r="L12" s="202">
        <v>43.97</v>
      </c>
      <c r="M12" s="202">
        <v>0</v>
      </c>
      <c r="N12" s="202">
        <v>1.17</v>
      </c>
      <c r="O12" s="202">
        <v>1.94</v>
      </c>
      <c r="P12" s="202">
        <v>2.65</v>
      </c>
      <c r="Q12" s="202">
        <v>2.31</v>
      </c>
      <c r="R12" s="202">
        <v>7.77</v>
      </c>
      <c r="S12" s="202">
        <v>2.85</v>
      </c>
      <c r="T12" s="202">
        <v>0</v>
      </c>
      <c r="U12" s="202">
        <v>10.039999999999999</v>
      </c>
      <c r="V12" s="202">
        <v>1.05</v>
      </c>
      <c r="W12" s="202">
        <v>0.44</v>
      </c>
      <c r="X12" s="202">
        <v>0.96</v>
      </c>
      <c r="Y12" s="202">
        <v>0</v>
      </c>
      <c r="Z12" s="202">
        <v>37.26</v>
      </c>
      <c r="AA12" s="202">
        <v>8.33</v>
      </c>
      <c r="AB12" s="202">
        <v>0</v>
      </c>
      <c r="AC12" s="202">
        <v>18.66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185.4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7.6</v>
      </c>
      <c r="E13" s="202">
        <v>0</v>
      </c>
      <c r="F13" s="202">
        <v>0</v>
      </c>
      <c r="G13" s="202">
        <v>17.93</v>
      </c>
      <c r="H13" s="202">
        <v>0</v>
      </c>
      <c r="I13" s="202">
        <v>5.98</v>
      </c>
      <c r="J13" s="202">
        <v>17.260000000000002</v>
      </c>
      <c r="K13" s="202">
        <v>143.96</v>
      </c>
      <c r="L13" s="202">
        <v>43.1</v>
      </c>
      <c r="M13" s="202">
        <v>0</v>
      </c>
      <c r="N13" s="202">
        <v>1.17</v>
      </c>
      <c r="O13" s="202">
        <v>1.94</v>
      </c>
      <c r="P13" s="202">
        <v>2.65</v>
      </c>
      <c r="Q13" s="202">
        <v>2.31</v>
      </c>
      <c r="R13" s="202">
        <v>7.77</v>
      </c>
      <c r="S13" s="202">
        <v>3</v>
      </c>
      <c r="T13" s="202">
        <v>0</v>
      </c>
      <c r="U13" s="202">
        <v>10.039999999999999</v>
      </c>
      <c r="V13" s="202">
        <v>1.05</v>
      </c>
      <c r="W13" s="202">
        <v>0.44</v>
      </c>
      <c r="X13" s="202">
        <v>0.96</v>
      </c>
      <c r="Y13" s="202">
        <v>0</v>
      </c>
      <c r="Z13" s="202">
        <v>36.61</v>
      </c>
      <c r="AA13" s="202">
        <v>8.33</v>
      </c>
      <c r="AB13" s="202">
        <v>0</v>
      </c>
      <c r="AC13" s="202">
        <v>18.66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185.4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7.6</v>
      </c>
      <c r="E14" s="202">
        <v>0</v>
      </c>
      <c r="F14" s="202">
        <v>0</v>
      </c>
      <c r="G14" s="202">
        <v>17.93</v>
      </c>
      <c r="H14" s="202">
        <v>0</v>
      </c>
      <c r="I14" s="202">
        <v>5.98</v>
      </c>
      <c r="J14" s="202">
        <v>17.260000000000002</v>
      </c>
      <c r="K14" s="202">
        <v>143.96</v>
      </c>
      <c r="L14" s="202">
        <v>43.1</v>
      </c>
      <c r="M14" s="202">
        <v>0</v>
      </c>
      <c r="N14" s="202">
        <v>1.17</v>
      </c>
      <c r="O14" s="202">
        <v>1.94</v>
      </c>
      <c r="P14" s="202">
        <v>2.65</v>
      </c>
      <c r="Q14" s="202">
        <v>2.31</v>
      </c>
      <c r="R14" s="202">
        <v>7.77</v>
      </c>
      <c r="S14" s="202">
        <v>3</v>
      </c>
      <c r="T14" s="202">
        <v>0</v>
      </c>
      <c r="U14" s="202">
        <v>10.039999999999999</v>
      </c>
      <c r="V14" s="202">
        <v>1.05</v>
      </c>
      <c r="W14" s="202">
        <v>0.44</v>
      </c>
      <c r="X14" s="202">
        <v>0.96</v>
      </c>
      <c r="Y14" s="202">
        <v>0</v>
      </c>
      <c r="Z14" s="202">
        <v>36.61</v>
      </c>
      <c r="AA14" s="202">
        <v>8.33</v>
      </c>
      <c r="AB14" s="202">
        <v>0</v>
      </c>
      <c r="AC14" s="202">
        <v>18.66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185.4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7.6</v>
      </c>
      <c r="E15" s="202">
        <v>0</v>
      </c>
      <c r="F15" s="202">
        <v>0</v>
      </c>
      <c r="G15" s="202">
        <v>17.93</v>
      </c>
      <c r="H15" s="202">
        <v>0</v>
      </c>
      <c r="I15" s="202">
        <v>5.98</v>
      </c>
      <c r="J15" s="202">
        <v>17.260000000000002</v>
      </c>
      <c r="K15" s="202">
        <v>143.96</v>
      </c>
      <c r="L15" s="202">
        <v>43.1</v>
      </c>
      <c r="M15" s="202">
        <v>0</v>
      </c>
      <c r="N15" s="202">
        <v>1.17</v>
      </c>
      <c r="O15" s="202">
        <v>1.94</v>
      </c>
      <c r="P15" s="202">
        <v>2.65</v>
      </c>
      <c r="Q15" s="202">
        <v>2.31</v>
      </c>
      <c r="R15" s="202">
        <v>5.77</v>
      </c>
      <c r="S15" s="202">
        <v>3</v>
      </c>
      <c r="T15" s="202">
        <v>0</v>
      </c>
      <c r="U15" s="202">
        <v>10.039999999999999</v>
      </c>
      <c r="V15" s="202">
        <v>1.05</v>
      </c>
      <c r="W15" s="202">
        <v>0.44</v>
      </c>
      <c r="X15" s="202">
        <v>0.96</v>
      </c>
      <c r="Y15" s="202">
        <v>0</v>
      </c>
      <c r="Z15" s="202">
        <v>36.299999999999997</v>
      </c>
      <c r="AA15" s="202">
        <v>8.33</v>
      </c>
      <c r="AB15" s="202">
        <v>0</v>
      </c>
      <c r="AC15" s="202">
        <v>18.66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185.4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7.6</v>
      </c>
      <c r="E16" s="202">
        <v>0</v>
      </c>
      <c r="F16" s="202">
        <v>0</v>
      </c>
      <c r="G16" s="202">
        <v>17.93</v>
      </c>
      <c r="H16" s="202">
        <v>0</v>
      </c>
      <c r="I16" s="202">
        <v>5.98</v>
      </c>
      <c r="J16" s="202">
        <v>17.260000000000002</v>
      </c>
      <c r="K16" s="202">
        <v>143.96</v>
      </c>
      <c r="L16" s="202">
        <v>43.1</v>
      </c>
      <c r="M16" s="202">
        <v>0</v>
      </c>
      <c r="N16" s="202">
        <v>1.17</v>
      </c>
      <c r="O16" s="202">
        <v>1.94</v>
      </c>
      <c r="P16" s="202">
        <v>2.65</v>
      </c>
      <c r="Q16" s="202">
        <v>2.31</v>
      </c>
      <c r="R16" s="202">
        <v>5.77</v>
      </c>
      <c r="S16" s="202">
        <v>3</v>
      </c>
      <c r="T16" s="202">
        <v>0</v>
      </c>
      <c r="U16" s="202">
        <v>10.039999999999999</v>
      </c>
      <c r="V16" s="202">
        <v>1.05</v>
      </c>
      <c r="W16" s="202">
        <v>0.44</v>
      </c>
      <c r="X16" s="202">
        <v>0.96</v>
      </c>
      <c r="Y16" s="202">
        <v>0</v>
      </c>
      <c r="Z16" s="202">
        <v>36.299999999999997</v>
      </c>
      <c r="AA16" s="202">
        <v>8.33</v>
      </c>
      <c r="AB16" s="202">
        <v>0</v>
      </c>
      <c r="AC16" s="202">
        <v>18.66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185.4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7.6</v>
      </c>
      <c r="E17" s="202">
        <v>0</v>
      </c>
      <c r="F17" s="202">
        <v>0</v>
      </c>
      <c r="G17" s="202">
        <v>17.93</v>
      </c>
      <c r="H17" s="202">
        <v>0</v>
      </c>
      <c r="I17" s="202">
        <v>5.98</v>
      </c>
      <c r="J17" s="202">
        <v>17.260000000000002</v>
      </c>
      <c r="K17" s="202">
        <v>143.96</v>
      </c>
      <c r="L17" s="202">
        <v>43.09</v>
      </c>
      <c r="M17" s="202">
        <v>0</v>
      </c>
      <c r="N17" s="202">
        <v>1.17</v>
      </c>
      <c r="O17" s="202">
        <v>1.94</v>
      </c>
      <c r="P17" s="202">
        <v>2.65</v>
      </c>
      <c r="Q17" s="202">
        <v>2.31</v>
      </c>
      <c r="R17" s="202">
        <v>5.93</v>
      </c>
      <c r="S17" s="202">
        <v>3</v>
      </c>
      <c r="T17" s="202">
        <v>0</v>
      </c>
      <c r="U17" s="202">
        <v>10.039999999999999</v>
      </c>
      <c r="V17" s="202">
        <v>1.05</v>
      </c>
      <c r="W17" s="202">
        <v>0.44</v>
      </c>
      <c r="X17" s="202">
        <v>0.96</v>
      </c>
      <c r="Y17" s="202">
        <v>0</v>
      </c>
      <c r="Z17" s="202">
        <v>36.299999999999997</v>
      </c>
      <c r="AA17" s="202">
        <v>8.33</v>
      </c>
      <c r="AB17" s="202">
        <v>0</v>
      </c>
      <c r="AC17" s="202">
        <v>18.66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185.4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7.6</v>
      </c>
      <c r="E18" s="202">
        <v>0</v>
      </c>
      <c r="F18" s="202">
        <v>0</v>
      </c>
      <c r="G18" s="202">
        <v>17.93</v>
      </c>
      <c r="H18" s="202">
        <v>0</v>
      </c>
      <c r="I18" s="202">
        <v>5.98</v>
      </c>
      <c r="J18" s="202">
        <v>17.260000000000002</v>
      </c>
      <c r="K18" s="202">
        <v>143.96</v>
      </c>
      <c r="L18" s="202">
        <v>43.09</v>
      </c>
      <c r="M18" s="202">
        <v>0</v>
      </c>
      <c r="N18" s="202">
        <v>1.17</v>
      </c>
      <c r="O18" s="202">
        <v>1.94</v>
      </c>
      <c r="P18" s="202">
        <v>2.65</v>
      </c>
      <c r="Q18" s="202">
        <v>2.31</v>
      </c>
      <c r="R18" s="202">
        <v>5.93</v>
      </c>
      <c r="S18" s="202">
        <v>3</v>
      </c>
      <c r="T18" s="202">
        <v>0</v>
      </c>
      <c r="U18" s="202">
        <v>10.039999999999999</v>
      </c>
      <c r="V18" s="202">
        <v>1.05</v>
      </c>
      <c r="W18" s="202">
        <v>0.44</v>
      </c>
      <c r="X18" s="202">
        <v>0.96</v>
      </c>
      <c r="Y18" s="202">
        <v>0</v>
      </c>
      <c r="Z18" s="202">
        <v>36.299999999999997</v>
      </c>
      <c r="AA18" s="202">
        <v>8.33</v>
      </c>
      <c r="AB18" s="202">
        <v>0</v>
      </c>
      <c r="AC18" s="202">
        <v>18.66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185.4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7.6</v>
      </c>
      <c r="E19" s="202">
        <v>0</v>
      </c>
      <c r="F19" s="202">
        <v>0</v>
      </c>
      <c r="G19" s="202">
        <v>17.93</v>
      </c>
      <c r="H19" s="202">
        <v>0</v>
      </c>
      <c r="I19" s="202">
        <v>5.98</v>
      </c>
      <c r="J19" s="202">
        <v>17.260000000000002</v>
      </c>
      <c r="K19" s="202">
        <v>143.96</v>
      </c>
      <c r="L19" s="202">
        <v>43.09</v>
      </c>
      <c r="M19" s="202">
        <v>0</v>
      </c>
      <c r="N19" s="202">
        <v>1.17</v>
      </c>
      <c r="O19" s="202">
        <v>1.94</v>
      </c>
      <c r="P19" s="202">
        <v>2.65</v>
      </c>
      <c r="Q19" s="202">
        <v>2.31</v>
      </c>
      <c r="R19" s="202">
        <v>5.93</v>
      </c>
      <c r="S19" s="202">
        <v>3</v>
      </c>
      <c r="T19" s="202">
        <v>0</v>
      </c>
      <c r="U19" s="202">
        <v>10.039999999999999</v>
      </c>
      <c r="V19" s="202">
        <v>1.05</v>
      </c>
      <c r="W19" s="202">
        <v>0.44</v>
      </c>
      <c r="X19" s="202">
        <v>0.96</v>
      </c>
      <c r="Y19" s="202">
        <v>0</v>
      </c>
      <c r="Z19" s="202">
        <v>27.92</v>
      </c>
      <c r="AA19" s="202">
        <v>8.33</v>
      </c>
      <c r="AB19" s="202">
        <v>0</v>
      </c>
      <c r="AC19" s="202">
        <v>18.66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185.4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7.6</v>
      </c>
      <c r="E20" s="202">
        <v>0</v>
      </c>
      <c r="F20" s="202">
        <v>0</v>
      </c>
      <c r="G20" s="202">
        <v>17.93</v>
      </c>
      <c r="H20" s="202">
        <v>0</v>
      </c>
      <c r="I20" s="202">
        <v>5.98</v>
      </c>
      <c r="J20" s="202">
        <v>17.260000000000002</v>
      </c>
      <c r="K20" s="202">
        <v>143.96</v>
      </c>
      <c r="L20" s="202">
        <v>43.09</v>
      </c>
      <c r="M20" s="202">
        <v>0</v>
      </c>
      <c r="N20" s="202">
        <v>1.17</v>
      </c>
      <c r="O20" s="202">
        <v>1.94</v>
      </c>
      <c r="P20" s="202">
        <v>2.65</v>
      </c>
      <c r="Q20" s="202">
        <v>2.31</v>
      </c>
      <c r="R20" s="202">
        <v>5.93</v>
      </c>
      <c r="S20" s="202">
        <v>3</v>
      </c>
      <c r="T20" s="202">
        <v>0</v>
      </c>
      <c r="U20" s="202">
        <v>10.039999999999999</v>
      </c>
      <c r="V20" s="202">
        <v>1.05</v>
      </c>
      <c r="W20" s="202">
        <v>0.44</v>
      </c>
      <c r="X20" s="202">
        <v>0.96</v>
      </c>
      <c r="Y20" s="202">
        <v>0</v>
      </c>
      <c r="Z20" s="202">
        <v>27.92</v>
      </c>
      <c r="AA20" s="202">
        <v>8.33</v>
      </c>
      <c r="AB20" s="202">
        <v>0</v>
      </c>
      <c r="AC20" s="202">
        <v>18.66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185.4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7.6</v>
      </c>
      <c r="E21" s="202">
        <v>0</v>
      </c>
      <c r="F21" s="202">
        <v>0</v>
      </c>
      <c r="G21" s="202">
        <v>17.93</v>
      </c>
      <c r="H21" s="202">
        <v>0</v>
      </c>
      <c r="I21" s="202">
        <v>5.98</v>
      </c>
      <c r="J21" s="202">
        <v>17.260000000000002</v>
      </c>
      <c r="K21" s="202">
        <v>143.96</v>
      </c>
      <c r="L21" s="202">
        <v>43.09</v>
      </c>
      <c r="M21" s="202">
        <v>0</v>
      </c>
      <c r="N21" s="202">
        <v>1.17</v>
      </c>
      <c r="O21" s="202">
        <v>1.94</v>
      </c>
      <c r="P21" s="202">
        <v>2.65</v>
      </c>
      <c r="Q21" s="202">
        <v>2.2200000000000002</v>
      </c>
      <c r="R21" s="202">
        <v>5.93</v>
      </c>
      <c r="S21" s="202">
        <v>3</v>
      </c>
      <c r="T21" s="202">
        <v>0</v>
      </c>
      <c r="U21" s="202">
        <v>10.039999999999999</v>
      </c>
      <c r="V21" s="202">
        <v>1.05</v>
      </c>
      <c r="W21" s="202">
        <v>0.44</v>
      </c>
      <c r="X21" s="202">
        <v>0.96</v>
      </c>
      <c r="Y21" s="202">
        <v>0</v>
      </c>
      <c r="Z21" s="202">
        <v>27.92</v>
      </c>
      <c r="AA21" s="202">
        <v>8.33</v>
      </c>
      <c r="AB21" s="202">
        <v>0</v>
      </c>
      <c r="AC21" s="202">
        <v>18.66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185.4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7.6</v>
      </c>
      <c r="E22" s="202">
        <v>0</v>
      </c>
      <c r="F22" s="202">
        <v>0</v>
      </c>
      <c r="G22" s="202">
        <v>17.93</v>
      </c>
      <c r="H22" s="202">
        <v>0</v>
      </c>
      <c r="I22" s="202">
        <v>5.98</v>
      </c>
      <c r="J22" s="202">
        <v>17.260000000000002</v>
      </c>
      <c r="K22" s="202">
        <v>143.31</v>
      </c>
      <c r="L22" s="202">
        <v>43.09</v>
      </c>
      <c r="M22" s="202">
        <v>0</v>
      </c>
      <c r="N22" s="202">
        <v>1.17</v>
      </c>
      <c r="O22" s="202">
        <v>1.94</v>
      </c>
      <c r="P22" s="202">
        <v>2.65</v>
      </c>
      <c r="Q22" s="202">
        <v>2.2200000000000002</v>
      </c>
      <c r="R22" s="202">
        <v>5.93</v>
      </c>
      <c r="S22" s="202">
        <v>3</v>
      </c>
      <c r="T22" s="202">
        <v>0</v>
      </c>
      <c r="U22" s="202">
        <v>10.039999999999999</v>
      </c>
      <c r="V22" s="202">
        <v>1.05</v>
      </c>
      <c r="W22" s="202">
        <v>0.44</v>
      </c>
      <c r="X22" s="202">
        <v>0.96</v>
      </c>
      <c r="Y22" s="202">
        <v>0</v>
      </c>
      <c r="Z22" s="202">
        <v>27.92</v>
      </c>
      <c r="AA22" s="202">
        <v>8.33</v>
      </c>
      <c r="AB22" s="202">
        <v>0</v>
      </c>
      <c r="AC22" s="202">
        <v>18.66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185.4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7.6</v>
      </c>
      <c r="E23" s="202">
        <v>0</v>
      </c>
      <c r="F23" s="202">
        <v>0</v>
      </c>
      <c r="G23" s="202">
        <v>17.93</v>
      </c>
      <c r="H23" s="202">
        <v>0</v>
      </c>
      <c r="I23" s="202">
        <v>5.98</v>
      </c>
      <c r="J23" s="202">
        <v>17.260000000000002</v>
      </c>
      <c r="K23" s="202">
        <v>136.6</v>
      </c>
      <c r="L23" s="202">
        <v>43.09</v>
      </c>
      <c r="M23" s="202">
        <v>0</v>
      </c>
      <c r="N23" s="202">
        <v>1.17</v>
      </c>
      <c r="O23" s="202">
        <v>1.94</v>
      </c>
      <c r="P23" s="202">
        <v>5.3</v>
      </c>
      <c r="Q23" s="202">
        <v>2.2200000000000002</v>
      </c>
      <c r="R23" s="202">
        <v>5.93</v>
      </c>
      <c r="S23" s="202">
        <v>3</v>
      </c>
      <c r="T23" s="202">
        <v>0</v>
      </c>
      <c r="U23" s="202">
        <v>10.039999999999999</v>
      </c>
      <c r="V23" s="202">
        <v>1.05</v>
      </c>
      <c r="W23" s="202">
        <v>0.44</v>
      </c>
      <c r="X23" s="202">
        <v>0.96</v>
      </c>
      <c r="Y23" s="202">
        <v>0</v>
      </c>
      <c r="Z23" s="202">
        <v>27.92</v>
      </c>
      <c r="AA23" s="202">
        <v>8.33</v>
      </c>
      <c r="AB23" s="202">
        <v>0</v>
      </c>
      <c r="AC23" s="202">
        <v>18.66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185.4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7.6</v>
      </c>
      <c r="E24" s="202">
        <v>0</v>
      </c>
      <c r="F24" s="202">
        <v>0</v>
      </c>
      <c r="G24" s="202">
        <v>17.93</v>
      </c>
      <c r="H24" s="202">
        <v>0</v>
      </c>
      <c r="I24" s="202">
        <v>5.98</v>
      </c>
      <c r="J24" s="202">
        <v>17.260000000000002</v>
      </c>
      <c r="K24" s="202">
        <v>126.99</v>
      </c>
      <c r="L24" s="202">
        <v>43.09</v>
      </c>
      <c r="M24" s="202">
        <v>0</v>
      </c>
      <c r="N24" s="202">
        <v>1.17</v>
      </c>
      <c r="O24" s="202">
        <v>1.94</v>
      </c>
      <c r="P24" s="202">
        <v>2.65</v>
      </c>
      <c r="Q24" s="202">
        <v>2.2200000000000002</v>
      </c>
      <c r="R24" s="202">
        <v>5.93</v>
      </c>
      <c r="S24" s="202">
        <v>3</v>
      </c>
      <c r="T24" s="202">
        <v>0</v>
      </c>
      <c r="U24" s="202">
        <v>10.039999999999999</v>
      </c>
      <c r="V24" s="202">
        <v>1.05</v>
      </c>
      <c r="W24" s="202">
        <v>0.44</v>
      </c>
      <c r="X24" s="202">
        <v>0.96</v>
      </c>
      <c r="Y24" s="202">
        <v>0</v>
      </c>
      <c r="Z24" s="202">
        <v>27.92</v>
      </c>
      <c r="AA24" s="202">
        <v>8.33</v>
      </c>
      <c r="AB24" s="202">
        <v>0</v>
      </c>
      <c r="AC24" s="202">
        <v>18.66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185.4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7.6</v>
      </c>
      <c r="E25" s="202">
        <v>0</v>
      </c>
      <c r="F25" s="202">
        <v>0</v>
      </c>
      <c r="G25" s="202">
        <v>17.93</v>
      </c>
      <c r="H25" s="202">
        <v>0</v>
      </c>
      <c r="I25" s="202">
        <v>5.98</v>
      </c>
      <c r="J25" s="202">
        <v>17.260000000000002</v>
      </c>
      <c r="K25" s="202">
        <v>107.75</v>
      </c>
      <c r="L25" s="202">
        <v>43.09</v>
      </c>
      <c r="M25" s="202">
        <v>0</v>
      </c>
      <c r="N25" s="202">
        <v>1.17</v>
      </c>
      <c r="O25" s="202">
        <v>1.94</v>
      </c>
      <c r="P25" s="202">
        <v>2.65</v>
      </c>
      <c r="Q25" s="202">
        <v>2.2200000000000002</v>
      </c>
      <c r="R25" s="202">
        <v>5.93</v>
      </c>
      <c r="S25" s="202">
        <v>3</v>
      </c>
      <c r="T25" s="202">
        <v>0</v>
      </c>
      <c r="U25" s="202">
        <v>10.039999999999999</v>
      </c>
      <c r="V25" s="202">
        <v>1.05</v>
      </c>
      <c r="W25" s="202">
        <v>0.44</v>
      </c>
      <c r="X25" s="202">
        <v>0.96</v>
      </c>
      <c r="Y25" s="202">
        <v>0</v>
      </c>
      <c r="Z25" s="202">
        <v>27.92</v>
      </c>
      <c r="AA25" s="202">
        <v>8.33</v>
      </c>
      <c r="AB25" s="202">
        <v>0</v>
      </c>
      <c r="AC25" s="202">
        <v>18.66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185.4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7.6</v>
      </c>
      <c r="E26" s="202">
        <v>0</v>
      </c>
      <c r="F26" s="202">
        <v>0</v>
      </c>
      <c r="G26" s="202">
        <v>17.93</v>
      </c>
      <c r="H26" s="202">
        <v>0</v>
      </c>
      <c r="I26" s="202">
        <v>5.98</v>
      </c>
      <c r="J26" s="202">
        <v>17.260000000000002</v>
      </c>
      <c r="K26" s="202">
        <v>100.42</v>
      </c>
      <c r="L26" s="202">
        <v>43.09</v>
      </c>
      <c r="M26" s="202">
        <v>0</v>
      </c>
      <c r="N26" s="202">
        <v>1.17</v>
      </c>
      <c r="O26" s="202">
        <v>1.94</v>
      </c>
      <c r="P26" s="202">
        <v>2.65</v>
      </c>
      <c r="Q26" s="202">
        <v>2.2200000000000002</v>
      </c>
      <c r="R26" s="202">
        <v>5.93</v>
      </c>
      <c r="S26" s="202">
        <v>3</v>
      </c>
      <c r="T26" s="202">
        <v>0</v>
      </c>
      <c r="U26" s="202">
        <v>10.039999999999999</v>
      </c>
      <c r="V26" s="202">
        <v>1.05</v>
      </c>
      <c r="W26" s="202">
        <v>0.44</v>
      </c>
      <c r="X26" s="202">
        <v>0.96</v>
      </c>
      <c r="Y26" s="202">
        <v>0</v>
      </c>
      <c r="Z26" s="202">
        <v>27.92</v>
      </c>
      <c r="AA26" s="202">
        <v>8.33</v>
      </c>
      <c r="AB26" s="202">
        <v>0</v>
      </c>
      <c r="AC26" s="202">
        <v>18.66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185.4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7.71</v>
      </c>
      <c r="E27" s="202">
        <v>0</v>
      </c>
      <c r="F27" s="202">
        <v>0</v>
      </c>
      <c r="G27" s="202">
        <v>17.93</v>
      </c>
      <c r="H27" s="202">
        <v>0</v>
      </c>
      <c r="I27" s="202">
        <v>5.98</v>
      </c>
      <c r="J27" s="202">
        <v>17.260000000000002</v>
      </c>
      <c r="K27" s="202">
        <v>87.96</v>
      </c>
      <c r="L27" s="202">
        <v>43.09</v>
      </c>
      <c r="M27" s="202">
        <v>0</v>
      </c>
      <c r="N27" s="202">
        <v>1.17</v>
      </c>
      <c r="O27" s="202">
        <v>1.94</v>
      </c>
      <c r="P27" s="202">
        <v>2.65</v>
      </c>
      <c r="Q27" s="202">
        <v>2.2200000000000002</v>
      </c>
      <c r="R27" s="202">
        <v>5.93</v>
      </c>
      <c r="S27" s="202">
        <v>3</v>
      </c>
      <c r="T27" s="202">
        <v>0</v>
      </c>
      <c r="U27" s="202">
        <v>19.28</v>
      </c>
      <c r="V27" s="202">
        <v>1.05</v>
      </c>
      <c r="W27" s="202">
        <v>0.64</v>
      </c>
      <c r="X27" s="202">
        <v>1.63</v>
      </c>
      <c r="Y27" s="202">
        <v>0</v>
      </c>
      <c r="Z27" s="202">
        <v>27.92</v>
      </c>
      <c r="AA27" s="202">
        <v>8.33</v>
      </c>
      <c r="AB27" s="202">
        <v>0</v>
      </c>
      <c r="AC27" s="202">
        <v>18.66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185.4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7.71</v>
      </c>
      <c r="E28" s="202">
        <v>0</v>
      </c>
      <c r="F28" s="202">
        <v>0</v>
      </c>
      <c r="G28" s="202">
        <v>17.93</v>
      </c>
      <c r="H28" s="202">
        <v>0</v>
      </c>
      <c r="I28" s="202">
        <v>5.98</v>
      </c>
      <c r="J28" s="202">
        <v>17.260000000000002</v>
      </c>
      <c r="K28" s="202">
        <v>87.96</v>
      </c>
      <c r="L28" s="202">
        <v>43.09</v>
      </c>
      <c r="M28" s="202">
        <v>0</v>
      </c>
      <c r="N28" s="202">
        <v>1.17</v>
      </c>
      <c r="O28" s="202">
        <v>1.94</v>
      </c>
      <c r="P28" s="202">
        <v>2.65</v>
      </c>
      <c r="Q28" s="202">
        <v>2.2200000000000002</v>
      </c>
      <c r="R28" s="202">
        <v>5.93</v>
      </c>
      <c r="S28" s="202">
        <v>3</v>
      </c>
      <c r="T28" s="202">
        <v>0</v>
      </c>
      <c r="U28" s="202">
        <v>16.399999999999999</v>
      </c>
      <c r="V28" s="202">
        <v>1.05</v>
      </c>
      <c r="W28" s="202">
        <v>0.44</v>
      </c>
      <c r="X28" s="202">
        <v>0.96</v>
      </c>
      <c r="Y28" s="202">
        <v>0</v>
      </c>
      <c r="Z28" s="202">
        <v>27.92</v>
      </c>
      <c r="AA28" s="202">
        <v>8.33</v>
      </c>
      <c r="AB28" s="202">
        <v>0</v>
      </c>
      <c r="AC28" s="202">
        <v>18.66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185.4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7.71</v>
      </c>
      <c r="E29" s="202">
        <v>0</v>
      </c>
      <c r="F29" s="202">
        <v>0</v>
      </c>
      <c r="G29" s="202">
        <v>17.93</v>
      </c>
      <c r="H29" s="202">
        <v>0</v>
      </c>
      <c r="I29" s="202">
        <v>5.98</v>
      </c>
      <c r="J29" s="202">
        <v>17.260000000000002</v>
      </c>
      <c r="K29" s="202">
        <v>87.96</v>
      </c>
      <c r="L29" s="202">
        <v>43.97</v>
      </c>
      <c r="M29" s="202">
        <v>0</v>
      </c>
      <c r="N29" s="202">
        <v>1.17</v>
      </c>
      <c r="O29" s="202">
        <v>1.94</v>
      </c>
      <c r="P29" s="202">
        <v>2.65</v>
      </c>
      <c r="Q29" s="202">
        <v>2.2200000000000002</v>
      </c>
      <c r="R29" s="202">
        <v>6.02</v>
      </c>
      <c r="S29" s="202">
        <v>3.1</v>
      </c>
      <c r="T29" s="202">
        <v>0</v>
      </c>
      <c r="U29" s="202">
        <v>11.83</v>
      </c>
      <c r="V29" s="202">
        <v>1.05</v>
      </c>
      <c r="W29" s="202">
        <v>0.44</v>
      </c>
      <c r="X29" s="202">
        <v>0.96</v>
      </c>
      <c r="Y29" s="202">
        <v>0</v>
      </c>
      <c r="Z29" s="202">
        <v>27.92</v>
      </c>
      <c r="AA29" s="202">
        <v>8.33</v>
      </c>
      <c r="AB29" s="202">
        <v>0</v>
      </c>
      <c r="AC29" s="202">
        <v>18.66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185.4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7.71</v>
      </c>
      <c r="E30" s="202">
        <v>0</v>
      </c>
      <c r="F30" s="202">
        <v>0</v>
      </c>
      <c r="G30" s="202">
        <v>17.93</v>
      </c>
      <c r="H30" s="202">
        <v>0</v>
      </c>
      <c r="I30" s="202">
        <v>5.98</v>
      </c>
      <c r="J30" s="202">
        <v>17.260000000000002</v>
      </c>
      <c r="K30" s="202">
        <v>87.96</v>
      </c>
      <c r="L30" s="202">
        <v>43.97</v>
      </c>
      <c r="M30" s="202">
        <v>0</v>
      </c>
      <c r="N30" s="202">
        <v>1.17</v>
      </c>
      <c r="O30" s="202">
        <v>1.94</v>
      </c>
      <c r="P30" s="202">
        <v>2.65</v>
      </c>
      <c r="Q30" s="202">
        <v>2.4500000000000002</v>
      </c>
      <c r="R30" s="202">
        <v>6.02</v>
      </c>
      <c r="S30" s="202">
        <v>3.14</v>
      </c>
      <c r="T30" s="202">
        <v>0</v>
      </c>
      <c r="U30" s="202">
        <v>12</v>
      </c>
      <c r="V30" s="202">
        <v>1.05</v>
      </c>
      <c r="W30" s="202">
        <v>0.44</v>
      </c>
      <c r="X30" s="202">
        <v>0.96</v>
      </c>
      <c r="Y30" s="202">
        <v>0</v>
      </c>
      <c r="Z30" s="202">
        <v>27.92</v>
      </c>
      <c r="AA30" s="202">
        <v>11.37</v>
      </c>
      <c r="AB30" s="202">
        <v>0</v>
      </c>
      <c r="AC30" s="202">
        <v>18.66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185.4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7.71</v>
      </c>
      <c r="E31" s="202">
        <v>0</v>
      </c>
      <c r="F31" s="202">
        <v>0</v>
      </c>
      <c r="G31" s="202">
        <v>17.93</v>
      </c>
      <c r="H31" s="202">
        <v>0</v>
      </c>
      <c r="I31" s="202">
        <v>5.98</v>
      </c>
      <c r="J31" s="202">
        <v>17.260000000000002</v>
      </c>
      <c r="K31" s="202">
        <v>143.44</v>
      </c>
      <c r="L31" s="202">
        <v>44.19</v>
      </c>
      <c r="M31" s="202">
        <v>0</v>
      </c>
      <c r="N31" s="202">
        <v>1.17</v>
      </c>
      <c r="O31" s="202">
        <v>1.94</v>
      </c>
      <c r="P31" s="202">
        <v>2.65</v>
      </c>
      <c r="Q31" s="202">
        <v>2.68</v>
      </c>
      <c r="R31" s="202">
        <v>6.92</v>
      </c>
      <c r="S31" s="202">
        <v>3.47</v>
      </c>
      <c r="T31" s="202">
        <v>0</v>
      </c>
      <c r="U31" s="202">
        <v>12.17</v>
      </c>
      <c r="V31" s="202">
        <v>1.05</v>
      </c>
      <c r="W31" s="202">
        <v>0.44</v>
      </c>
      <c r="X31" s="202">
        <v>0.96</v>
      </c>
      <c r="Y31" s="202">
        <v>0</v>
      </c>
      <c r="Z31" s="202">
        <v>27.92</v>
      </c>
      <c r="AA31" s="202">
        <v>11.37</v>
      </c>
      <c r="AB31" s="202">
        <v>0</v>
      </c>
      <c r="AC31" s="202">
        <v>18.66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185.4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7.71</v>
      </c>
      <c r="E32" s="202">
        <v>0</v>
      </c>
      <c r="F32" s="202">
        <v>0</v>
      </c>
      <c r="G32" s="202">
        <v>17.93</v>
      </c>
      <c r="H32" s="202">
        <v>0</v>
      </c>
      <c r="I32" s="202">
        <v>5.98</v>
      </c>
      <c r="J32" s="202">
        <v>17.260000000000002</v>
      </c>
      <c r="K32" s="202">
        <v>144.22</v>
      </c>
      <c r="L32" s="202">
        <v>44.19</v>
      </c>
      <c r="M32" s="202">
        <v>0</v>
      </c>
      <c r="N32" s="202">
        <v>1.17</v>
      </c>
      <c r="O32" s="202">
        <v>1.94</v>
      </c>
      <c r="P32" s="202">
        <v>2.65</v>
      </c>
      <c r="Q32" s="202">
        <v>2.44</v>
      </c>
      <c r="R32" s="202">
        <v>6.14</v>
      </c>
      <c r="S32" s="202">
        <v>3.14</v>
      </c>
      <c r="T32" s="202">
        <v>0</v>
      </c>
      <c r="U32" s="202">
        <v>12.34</v>
      </c>
      <c r="V32" s="202">
        <v>1.05</v>
      </c>
      <c r="W32" s="202">
        <v>0.44</v>
      </c>
      <c r="X32" s="202">
        <v>0.96</v>
      </c>
      <c r="Y32" s="202">
        <v>0</v>
      </c>
      <c r="Z32" s="202">
        <v>27.92</v>
      </c>
      <c r="AA32" s="202">
        <v>11.37</v>
      </c>
      <c r="AB32" s="202">
        <v>0</v>
      </c>
      <c r="AC32" s="202">
        <v>18.66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185.4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7.71</v>
      </c>
      <c r="E33" s="202">
        <v>0</v>
      </c>
      <c r="F33" s="202">
        <v>0</v>
      </c>
      <c r="G33" s="202">
        <v>17.93</v>
      </c>
      <c r="H33" s="202">
        <v>0</v>
      </c>
      <c r="I33" s="202">
        <v>5.98</v>
      </c>
      <c r="J33" s="202">
        <v>17.260000000000002</v>
      </c>
      <c r="K33" s="202">
        <v>143.96</v>
      </c>
      <c r="L33" s="202">
        <v>44.19</v>
      </c>
      <c r="M33" s="202">
        <v>0</v>
      </c>
      <c r="N33" s="202">
        <v>1.17</v>
      </c>
      <c r="O33" s="202">
        <v>1.94</v>
      </c>
      <c r="P33" s="202">
        <v>2.65</v>
      </c>
      <c r="Q33" s="202">
        <v>2.44</v>
      </c>
      <c r="R33" s="202">
        <v>6.14</v>
      </c>
      <c r="S33" s="202">
        <v>3.14</v>
      </c>
      <c r="T33" s="202">
        <v>0</v>
      </c>
      <c r="U33" s="202">
        <v>12.51</v>
      </c>
      <c r="V33" s="202">
        <v>0.11</v>
      </c>
      <c r="W33" s="202">
        <v>0.44</v>
      </c>
      <c r="X33" s="202">
        <v>0.96</v>
      </c>
      <c r="Y33" s="202">
        <v>0</v>
      </c>
      <c r="Z33" s="202">
        <v>2.1</v>
      </c>
      <c r="AA33" s="202">
        <v>0.88</v>
      </c>
      <c r="AB33" s="202">
        <v>0</v>
      </c>
      <c r="AC33" s="202">
        <v>18.66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185.4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7.71</v>
      </c>
      <c r="E34" s="202">
        <v>0</v>
      </c>
      <c r="F34" s="202">
        <v>0</v>
      </c>
      <c r="G34" s="202">
        <v>17.93</v>
      </c>
      <c r="H34" s="202">
        <v>0</v>
      </c>
      <c r="I34" s="202">
        <v>5.98</v>
      </c>
      <c r="J34" s="202">
        <v>17.260000000000002</v>
      </c>
      <c r="K34" s="202">
        <v>143.96</v>
      </c>
      <c r="L34" s="202">
        <v>44.19</v>
      </c>
      <c r="M34" s="202">
        <v>0</v>
      </c>
      <c r="N34" s="202">
        <v>1.17</v>
      </c>
      <c r="O34" s="202">
        <v>1.94</v>
      </c>
      <c r="P34" s="202">
        <v>2.65</v>
      </c>
      <c r="Q34" s="202">
        <v>2.44</v>
      </c>
      <c r="R34" s="202">
        <v>6.14</v>
      </c>
      <c r="S34" s="202">
        <v>3.14</v>
      </c>
      <c r="T34" s="202">
        <v>0</v>
      </c>
      <c r="U34" s="202">
        <v>12.69</v>
      </c>
      <c r="V34" s="202">
        <v>0.11</v>
      </c>
      <c r="W34" s="202">
        <v>0.44</v>
      </c>
      <c r="X34" s="202">
        <v>0.96</v>
      </c>
      <c r="Y34" s="202">
        <v>0</v>
      </c>
      <c r="Z34" s="202">
        <v>2.1</v>
      </c>
      <c r="AA34" s="202">
        <v>0.88</v>
      </c>
      <c r="AB34" s="202">
        <v>0</v>
      </c>
      <c r="AC34" s="202">
        <v>18.66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185.4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7.63</v>
      </c>
      <c r="E35" s="202">
        <v>0</v>
      </c>
      <c r="F35" s="202">
        <v>0</v>
      </c>
      <c r="G35" s="202">
        <v>17.93</v>
      </c>
      <c r="H35" s="202">
        <v>0</v>
      </c>
      <c r="I35" s="202">
        <v>5.98</v>
      </c>
      <c r="J35" s="202">
        <v>17.260000000000002</v>
      </c>
      <c r="K35" s="202">
        <v>143.96</v>
      </c>
      <c r="L35" s="202">
        <v>28.81</v>
      </c>
      <c r="M35" s="202">
        <v>0</v>
      </c>
      <c r="N35" s="202">
        <v>1.17</v>
      </c>
      <c r="O35" s="202">
        <v>1.94</v>
      </c>
      <c r="P35" s="202">
        <v>2.65</v>
      </c>
      <c r="Q35" s="202">
        <v>2.44</v>
      </c>
      <c r="R35" s="202">
        <v>0.41</v>
      </c>
      <c r="S35" s="202">
        <v>0.26</v>
      </c>
      <c r="T35" s="202">
        <v>0</v>
      </c>
      <c r="U35" s="202">
        <v>12.85</v>
      </c>
      <c r="V35" s="202">
        <v>0.11</v>
      </c>
      <c r="W35" s="202">
        <v>0.44</v>
      </c>
      <c r="X35" s="202">
        <v>0.96</v>
      </c>
      <c r="Y35" s="202">
        <v>0</v>
      </c>
      <c r="Z35" s="202">
        <v>2.1</v>
      </c>
      <c r="AA35" s="202">
        <v>0.88</v>
      </c>
      <c r="AB35" s="202">
        <v>0</v>
      </c>
      <c r="AC35" s="202">
        <v>18.690000000000001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185.4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7.63</v>
      </c>
      <c r="E36" s="202">
        <v>0</v>
      </c>
      <c r="F36" s="202">
        <v>0</v>
      </c>
      <c r="G36" s="202">
        <v>17.93</v>
      </c>
      <c r="H36" s="202">
        <v>0</v>
      </c>
      <c r="I36" s="202">
        <v>5.98</v>
      </c>
      <c r="J36" s="202">
        <v>17.260000000000002</v>
      </c>
      <c r="K36" s="202">
        <v>87.22</v>
      </c>
      <c r="L36" s="202">
        <v>22.07</v>
      </c>
      <c r="M36" s="202">
        <v>0</v>
      </c>
      <c r="N36" s="202">
        <v>1.17</v>
      </c>
      <c r="O36" s="202">
        <v>1.94</v>
      </c>
      <c r="P36" s="202">
        <v>2.65</v>
      </c>
      <c r="Q36" s="202">
        <v>2.44</v>
      </c>
      <c r="R36" s="202">
        <v>0.41</v>
      </c>
      <c r="S36" s="202">
        <v>0.26</v>
      </c>
      <c r="T36" s="202">
        <v>0</v>
      </c>
      <c r="U36" s="202">
        <v>12.26</v>
      </c>
      <c r="V36" s="202">
        <v>0.11</v>
      </c>
      <c r="W36" s="202">
        <v>0.44</v>
      </c>
      <c r="X36" s="202">
        <v>0.96</v>
      </c>
      <c r="Y36" s="202">
        <v>0</v>
      </c>
      <c r="Z36" s="202">
        <v>2.1</v>
      </c>
      <c r="AA36" s="202">
        <v>0.88</v>
      </c>
      <c r="AB36" s="202">
        <v>0</v>
      </c>
      <c r="AC36" s="202">
        <v>18.690000000000001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185.4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7.63</v>
      </c>
      <c r="E37" s="202">
        <v>0</v>
      </c>
      <c r="F37" s="202">
        <v>0</v>
      </c>
      <c r="G37" s="202">
        <v>17.93</v>
      </c>
      <c r="H37" s="202">
        <v>0</v>
      </c>
      <c r="I37" s="202">
        <v>5.98</v>
      </c>
      <c r="J37" s="202">
        <v>17.260000000000002</v>
      </c>
      <c r="K37" s="202">
        <v>87.22</v>
      </c>
      <c r="L37" s="202">
        <v>22.07</v>
      </c>
      <c r="M37" s="202">
        <v>0</v>
      </c>
      <c r="N37" s="202">
        <v>1.17</v>
      </c>
      <c r="O37" s="202">
        <v>1.94</v>
      </c>
      <c r="P37" s="202">
        <v>2.65</v>
      </c>
      <c r="Q37" s="202">
        <v>0.31</v>
      </c>
      <c r="R37" s="202">
        <v>0.41</v>
      </c>
      <c r="S37" s="202">
        <v>0.26</v>
      </c>
      <c r="T37" s="202">
        <v>0</v>
      </c>
      <c r="U37" s="202">
        <v>12.26</v>
      </c>
      <c r="V37" s="202">
        <v>0.11</v>
      </c>
      <c r="W37" s="202">
        <v>0.44</v>
      </c>
      <c r="X37" s="202">
        <v>0.96</v>
      </c>
      <c r="Y37" s="202">
        <v>0</v>
      </c>
      <c r="Z37" s="202">
        <v>2.1</v>
      </c>
      <c r="AA37" s="202">
        <v>0.88</v>
      </c>
      <c r="AB37" s="202">
        <v>0</v>
      </c>
      <c r="AC37" s="202">
        <v>18.690000000000001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185.4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7.63</v>
      </c>
      <c r="E38" s="202">
        <v>0</v>
      </c>
      <c r="F38" s="202">
        <v>0</v>
      </c>
      <c r="G38" s="202">
        <v>17.93</v>
      </c>
      <c r="H38" s="202">
        <v>0</v>
      </c>
      <c r="I38" s="202">
        <v>5.98</v>
      </c>
      <c r="J38" s="202">
        <v>17.260000000000002</v>
      </c>
      <c r="K38" s="202">
        <v>87.22</v>
      </c>
      <c r="L38" s="202">
        <v>22.07</v>
      </c>
      <c r="M38" s="202">
        <v>0</v>
      </c>
      <c r="N38" s="202">
        <v>1.17</v>
      </c>
      <c r="O38" s="202">
        <v>1.94</v>
      </c>
      <c r="P38" s="202">
        <v>2.65</v>
      </c>
      <c r="Q38" s="202">
        <v>0.2</v>
      </c>
      <c r="R38" s="202">
        <v>0.41</v>
      </c>
      <c r="S38" s="202">
        <v>0.26</v>
      </c>
      <c r="T38" s="202">
        <v>0</v>
      </c>
      <c r="U38" s="202">
        <v>12.26</v>
      </c>
      <c r="V38" s="202">
        <v>0.11</v>
      </c>
      <c r="W38" s="202">
        <v>0.44</v>
      </c>
      <c r="X38" s="202">
        <v>0.96</v>
      </c>
      <c r="Y38" s="202">
        <v>0</v>
      </c>
      <c r="Z38" s="202">
        <v>2.1</v>
      </c>
      <c r="AA38" s="202">
        <v>0.88</v>
      </c>
      <c r="AB38" s="202">
        <v>0</v>
      </c>
      <c r="AC38" s="202">
        <v>18.690000000000001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185.4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7.63</v>
      </c>
      <c r="E39" s="202">
        <v>0</v>
      </c>
      <c r="F39" s="202">
        <v>0</v>
      </c>
      <c r="G39" s="202">
        <v>17.93</v>
      </c>
      <c r="H39" s="202">
        <v>0</v>
      </c>
      <c r="I39" s="202">
        <v>5.98</v>
      </c>
      <c r="J39" s="202">
        <v>17.260000000000002</v>
      </c>
      <c r="K39" s="202">
        <v>87.22</v>
      </c>
      <c r="L39" s="202">
        <v>22.07</v>
      </c>
      <c r="M39" s="202">
        <v>0</v>
      </c>
      <c r="N39" s="202">
        <v>1.17</v>
      </c>
      <c r="O39" s="202">
        <v>1.94</v>
      </c>
      <c r="P39" s="202">
        <v>2.65</v>
      </c>
      <c r="Q39" s="202">
        <v>0.2</v>
      </c>
      <c r="R39" s="202">
        <v>0.41</v>
      </c>
      <c r="S39" s="202">
        <v>0.26</v>
      </c>
      <c r="T39" s="202">
        <v>0</v>
      </c>
      <c r="U39" s="202">
        <v>12.26</v>
      </c>
      <c r="V39" s="202">
        <v>0.11</v>
      </c>
      <c r="W39" s="202">
        <v>0.44</v>
      </c>
      <c r="X39" s="202">
        <v>0.96</v>
      </c>
      <c r="Y39" s="202">
        <v>0</v>
      </c>
      <c r="Z39" s="202">
        <v>2.1</v>
      </c>
      <c r="AA39" s="202">
        <v>0.88</v>
      </c>
      <c r="AB39" s="202">
        <v>0</v>
      </c>
      <c r="AC39" s="202">
        <v>18.690000000000001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183.6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7.63</v>
      </c>
      <c r="E40" s="202">
        <v>0</v>
      </c>
      <c r="F40" s="202">
        <v>0</v>
      </c>
      <c r="G40" s="202">
        <v>17.93</v>
      </c>
      <c r="H40" s="202">
        <v>0</v>
      </c>
      <c r="I40" s="202">
        <v>5.98</v>
      </c>
      <c r="J40" s="202">
        <v>17.260000000000002</v>
      </c>
      <c r="K40" s="202">
        <v>87.22</v>
      </c>
      <c r="L40" s="202">
        <v>22.07</v>
      </c>
      <c r="M40" s="202">
        <v>0</v>
      </c>
      <c r="N40" s="202">
        <v>1.17</v>
      </c>
      <c r="O40" s="202">
        <v>1.94</v>
      </c>
      <c r="P40" s="202">
        <v>2.65</v>
      </c>
      <c r="Q40" s="202">
        <v>0.2</v>
      </c>
      <c r="R40" s="202">
        <v>0.41</v>
      </c>
      <c r="S40" s="202">
        <v>0.26</v>
      </c>
      <c r="T40" s="202">
        <v>0</v>
      </c>
      <c r="U40" s="202">
        <v>12.26</v>
      </c>
      <c r="V40" s="202">
        <v>0.11</v>
      </c>
      <c r="W40" s="202">
        <v>0.44</v>
      </c>
      <c r="X40" s="202">
        <v>0.96</v>
      </c>
      <c r="Y40" s="202">
        <v>0</v>
      </c>
      <c r="Z40" s="202">
        <v>2.1</v>
      </c>
      <c r="AA40" s="202">
        <v>0.88</v>
      </c>
      <c r="AB40" s="202">
        <v>0</v>
      </c>
      <c r="AC40" s="202">
        <v>18.690000000000001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183.6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7.63</v>
      </c>
      <c r="E41" s="202">
        <v>0</v>
      </c>
      <c r="F41" s="202">
        <v>0</v>
      </c>
      <c r="G41" s="202">
        <v>17.93</v>
      </c>
      <c r="H41" s="202">
        <v>0</v>
      </c>
      <c r="I41" s="202">
        <v>5.98</v>
      </c>
      <c r="J41" s="202">
        <v>17.260000000000002</v>
      </c>
      <c r="K41" s="202">
        <v>87.22</v>
      </c>
      <c r="L41" s="202">
        <v>43.23</v>
      </c>
      <c r="M41" s="202">
        <v>0</v>
      </c>
      <c r="N41" s="202">
        <v>1.17</v>
      </c>
      <c r="O41" s="202">
        <v>1.94</v>
      </c>
      <c r="P41" s="202">
        <v>2.65</v>
      </c>
      <c r="Q41" s="202">
        <v>2.33</v>
      </c>
      <c r="R41" s="202">
        <v>0.41</v>
      </c>
      <c r="S41" s="202">
        <v>0.26</v>
      </c>
      <c r="T41" s="202">
        <v>0</v>
      </c>
      <c r="U41" s="202">
        <v>12.26</v>
      </c>
      <c r="V41" s="202">
        <v>0.11</v>
      </c>
      <c r="W41" s="202">
        <v>0.44</v>
      </c>
      <c r="X41" s="202">
        <v>0.96</v>
      </c>
      <c r="Y41" s="202">
        <v>0</v>
      </c>
      <c r="Z41" s="202">
        <v>2.1</v>
      </c>
      <c r="AA41" s="202">
        <v>0.88</v>
      </c>
      <c r="AB41" s="202">
        <v>0</v>
      </c>
      <c r="AC41" s="202">
        <v>18.690000000000001</v>
      </c>
      <c r="AD41" s="202">
        <v>0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183.6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7.63</v>
      </c>
      <c r="E42" s="202">
        <v>0</v>
      </c>
      <c r="F42" s="202">
        <v>0</v>
      </c>
      <c r="G42" s="202">
        <v>17.93</v>
      </c>
      <c r="H42" s="202">
        <v>0</v>
      </c>
      <c r="I42" s="202">
        <v>5.98</v>
      </c>
      <c r="J42" s="202">
        <v>17.260000000000002</v>
      </c>
      <c r="K42" s="202">
        <v>87.22</v>
      </c>
      <c r="L42" s="202">
        <v>43.23</v>
      </c>
      <c r="M42" s="202">
        <v>0</v>
      </c>
      <c r="N42" s="202">
        <v>1.17</v>
      </c>
      <c r="O42" s="202">
        <v>1.94</v>
      </c>
      <c r="P42" s="202">
        <v>2.65</v>
      </c>
      <c r="Q42" s="202">
        <v>2.33</v>
      </c>
      <c r="R42" s="202">
        <v>0.41</v>
      </c>
      <c r="S42" s="202">
        <v>0.26</v>
      </c>
      <c r="T42" s="202">
        <v>0</v>
      </c>
      <c r="U42" s="202">
        <v>12.26</v>
      </c>
      <c r="V42" s="202">
        <v>0.11</v>
      </c>
      <c r="W42" s="202">
        <v>0.44</v>
      </c>
      <c r="X42" s="202">
        <v>0.96</v>
      </c>
      <c r="Y42" s="202">
        <v>0</v>
      </c>
      <c r="Z42" s="202">
        <v>2.1</v>
      </c>
      <c r="AA42" s="202">
        <v>0.88</v>
      </c>
      <c r="AB42" s="202">
        <v>0</v>
      </c>
      <c r="AC42" s="202">
        <v>18.690000000000001</v>
      </c>
      <c r="AD42" s="202">
        <v>0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183.6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7.39</v>
      </c>
      <c r="E43" s="202">
        <v>0</v>
      </c>
      <c r="F43" s="202">
        <v>0</v>
      </c>
      <c r="G43" s="202">
        <v>17.93</v>
      </c>
      <c r="H43" s="202">
        <v>0</v>
      </c>
      <c r="I43" s="202">
        <v>5.98</v>
      </c>
      <c r="J43" s="202">
        <v>17.260000000000002</v>
      </c>
      <c r="K43" s="202">
        <v>87.22</v>
      </c>
      <c r="L43" s="202">
        <v>43.23</v>
      </c>
      <c r="M43" s="202">
        <v>0</v>
      </c>
      <c r="N43" s="202">
        <v>1.17</v>
      </c>
      <c r="O43" s="202">
        <v>1.94</v>
      </c>
      <c r="P43" s="202">
        <v>2.65</v>
      </c>
      <c r="Q43" s="202">
        <v>2.33</v>
      </c>
      <c r="R43" s="202">
        <v>0.41</v>
      </c>
      <c r="S43" s="202">
        <v>0.26</v>
      </c>
      <c r="T43" s="202">
        <v>0</v>
      </c>
      <c r="U43" s="202">
        <v>12.26</v>
      </c>
      <c r="V43" s="202">
        <v>0.11</v>
      </c>
      <c r="W43" s="202">
        <v>0.44</v>
      </c>
      <c r="X43" s="202">
        <v>0.96</v>
      </c>
      <c r="Y43" s="202">
        <v>0</v>
      </c>
      <c r="Z43" s="202">
        <v>2.1</v>
      </c>
      <c r="AA43" s="202">
        <v>0.88</v>
      </c>
      <c r="AB43" s="202">
        <v>0</v>
      </c>
      <c r="AC43" s="202">
        <v>18.690000000000001</v>
      </c>
      <c r="AD43" s="202">
        <v>0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183.6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7.39</v>
      </c>
      <c r="E44" s="202">
        <v>0</v>
      </c>
      <c r="F44" s="202">
        <v>0</v>
      </c>
      <c r="G44" s="202">
        <v>17.93</v>
      </c>
      <c r="H44" s="202">
        <v>0</v>
      </c>
      <c r="I44" s="202">
        <v>5.98</v>
      </c>
      <c r="J44" s="202">
        <v>17.260000000000002</v>
      </c>
      <c r="K44" s="202">
        <v>87.22</v>
      </c>
      <c r="L44" s="202">
        <v>43.23</v>
      </c>
      <c r="M44" s="202">
        <v>0</v>
      </c>
      <c r="N44" s="202">
        <v>1.17</v>
      </c>
      <c r="O44" s="202">
        <v>1.94</v>
      </c>
      <c r="P44" s="202">
        <v>2.65</v>
      </c>
      <c r="Q44" s="202">
        <v>2.33</v>
      </c>
      <c r="R44" s="202">
        <v>0.41</v>
      </c>
      <c r="S44" s="202">
        <v>0.26</v>
      </c>
      <c r="T44" s="202">
        <v>0</v>
      </c>
      <c r="U44" s="202">
        <v>12.26</v>
      </c>
      <c r="V44" s="202">
        <v>0.11</v>
      </c>
      <c r="W44" s="202">
        <v>0.44</v>
      </c>
      <c r="X44" s="202">
        <v>0.96</v>
      </c>
      <c r="Y44" s="202">
        <v>0</v>
      </c>
      <c r="Z44" s="202">
        <v>2.1</v>
      </c>
      <c r="AA44" s="202">
        <v>0.88</v>
      </c>
      <c r="AB44" s="202">
        <v>0</v>
      </c>
      <c r="AC44" s="202">
        <v>18.690000000000001</v>
      </c>
      <c r="AD44" s="202">
        <v>0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183.6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7.39</v>
      </c>
      <c r="E45" s="202">
        <v>0</v>
      </c>
      <c r="F45" s="202">
        <v>0</v>
      </c>
      <c r="G45" s="202">
        <v>17.93</v>
      </c>
      <c r="H45" s="202">
        <v>0</v>
      </c>
      <c r="I45" s="202">
        <v>5.98</v>
      </c>
      <c r="J45" s="202">
        <v>17.260000000000002</v>
      </c>
      <c r="K45" s="202">
        <v>87.22</v>
      </c>
      <c r="L45" s="202">
        <v>43.23</v>
      </c>
      <c r="M45" s="202">
        <v>0</v>
      </c>
      <c r="N45" s="202">
        <v>1.17</v>
      </c>
      <c r="O45" s="202">
        <v>1.94</v>
      </c>
      <c r="P45" s="202">
        <v>2.65</v>
      </c>
      <c r="Q45" s="202">
        <v>2.33</v>
      </c>
      <c r="R45" s="202">
        <v>1.26</v>
      </c>
      <c r="S45" s="202">
        <v>0.26</v>
      </c>
      <c r="T45" s="202">
        <v>0</v>
      </c>
      <c r="U45" s="202">
        <v>14.39</v>
      </c>
      <c r="V45" s="202">
        <v>0.11</v>
      </c>
      <c r="W45" s="202">
        <v>0.44</v>
      </c>
      <c r="X45" s="202">
        <v>0.96</v>
      </c>
      <c r="Y45" s="202">
        <v>0</v>
      </c>
      <c r="Z45" s="202">
        <v>2.1</v>
      </c>
      <c r="AA45" s="202">
        <v>0.88</v>
      </c>
      <c r="AB45" s="202">
        <v>0</v>
      </c>
      <c r="AC45" s="202">
        <v>18.690000000000001</v>
      </c>
      <c r="AD45" s="202">
        <v>0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183.6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7.39</v>
      </c>
      <c r="E46" s="202">
        <v>0</v>
      </c>
      <c r="F46" s="202">
        <v>0</v>
      </c>
      <c r="G46" s="202">
        <v>17.93</v>
      </c>
      <c r="H46" s="202">
        <v>0</v>
      </c>
      <c r="I46" s="202">
        <v>5.98</v>
      </c>
      <c r="J46" s="202">
        <v>17.260000000000002</v>
      </c>
      <c r="K46" s="202">
        <v>87.22</v>
      </c>
      <c r="L46" s="202">
        <v>43.23</v>
      </c>
      <c r="M46" s="202">
        <v>0</v>
      </c>
      <c r="N46" s="202">
        <v>1.17</v>
      </c>
      <c r="O46" s="202">
        <v>1.94</v>
      </c>
      <c r="P46" s="202">
        <v>2.65</v>
      </c>
      <c r="Q46" s="202">
        <v>2.33</v>
      </c>
      <c r="R46" s="202">
        <v>0.41</v>
      </c>
      <c r="S46" s="202">
        <v>0.26</v>
      </c>
      <c r="T46" s="202">
        <v>0</v>
      </c>
      <c r="U46" s="202">
        <v>14.39</v>
      </c>
      <c r="V46" s="202">
        <v>0.11</v>
      </c>
      <c r="W46" s="202">
        <v>0.44</v>
      </c>
      <c r="X46" s="202">
        <v>0.96</v>
      </c>
      <c r="Y46" s="202">
        <v>0</v>
      </c>
      <c r="Z46" s="202">
        <v>2.1</v>
      </c>
      <c r="AA46" s="202">
        <v>0.88</v>
      </c>
      <c r="AB46" s="202">
        <v>0</v>
      </c>
      <c r="AC46" s="202">
        <v>18.690000000000001</v>
      </c>
      <c r="AD46" s="202">
        <v>0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183.6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7.39</v>
      </c>
      <c r="E47" s="202">
        <v>0</v>
      </c>
      <c r="F47" s="202">
        <v>0</v>
      </c>
      <c r="G47" s="202">
        <v>17.93</v>
      </c>
      <c r="H47" s="202">
        <v>0</v>
      </c>
      <c r="I47" s="202">
        <v>5.98</v>
      </c>
      <c r="J47" s="202">
        <v>17.260000000000002</v>
      </c>
      <c r="K47" s="202">
        <v>143.96</v>
      </c>
      <c r="L47" s="202">
        <v>43.23</v>
      </c>
      <c r="M47" s="202">
        <v>0</v>
      </c>
      <c r="N47" s="202">
        <v>1.17</v>
      </c>
      <c r="O47" s="202">
        <v>1.94</v>
      </c>
      <c r="P47" s="202">
        <v>2.65</v>
      </c>
      <c r="Q47" s="202">
        <v>2.33</v>
      </c>
      <c r="R47" s="202">
        <v>5.15</v>
      </c>
      <c r="S47" s="202">
        <v>2.95</v>
      </c>
      <c r="T47" s="202">
        <v>0</v>
      </c>
      <c r="U47" s="202">
        <v>14.39</v>
      </c>
      <c r="V47" s="202">
        <v>0.11</v>
      </c>
      <c r="W47" s="202">
        <v>0.44</v>
      </c>
      <c r="X47" s="202">
        <v>0.96</v>
      </c>
      <c r="Y47" s="202">
        <v>0</v>
      </c>
      <c r="Z47" s="202">
        <v>2.1</v>
      </c>
      <c r="AA47" s="202">
        <v>0.88</v>
      </c>
      <c r="AB47" s="202">
        <v>0</v>
      </c>
      <c r="AC47" s="202">
        <v>18.690000000000001</v>
      </c>
      <c r="AD47" s="202">
        <v>0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183.6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7.39</v>
      </c>
      <c r="E48" s="202">
        <v>0</v>
      </c>
      <c r="F48" s="202">
        <v>0</v>
      </c>
      <c r="G48" s="202">
        <v>17.93</v>
      </c>
      <c r="H48" s="202">
        <v>0</v>
      </c>
      <c r="I48" s="202">
        <v>5.98</v>
      </c>
      <c r="J48" s="202">
        <v>17.260000000000002</v>
      </c>
      <c r="K48" s="202">
        <v>143.96</v>
      </c>
      <c r="L48" s="202">
        <v>43.23</v>
      </c>
      <c r="M48" s="202">
        <v>0</v>
      </c>
      <c r="N48" s="202">
        <v>1.17</v>
      </c>
      <c r="O48" s="202">
        <v>1.94</v>
      </c>
      <c r="P48" s="202">
        <v>2.65</v>
      </c>
      <c r="Q48" s="202">
        <v>2.33</v>
      </c>
      <c r="R48" s="202">
        <v>6.14</v>
      </c>
      <c r="S48" s="202">
        <v>3</v>
      </c>
      <c r="T48" s="202">
        <v>0</v>
      </c>
      <c r="U48" s="202">
        <v>14.39</v>
      </c>
      <c r="V48" s="202">
        <v>0.11</v>
      </c>
      <c r="W48" s="202">
        <v>0.44</v>
      </c>
      <c r="X48" s="202">
        <v>0.96</v>
      </c>
      <c r="Y48" s="202">
        <v>0</v>
      </c>
      <c r="Z48" s="202">
        <v>2.1</v>
      </c>
      <c r="AA48" s="202">
        <v>0.88</v>
      </c>
      <c r="AB48" s="202">
        <v>0</v>
      </c>
      <c r="AC48" s="202">
        <v>18.690000000000001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183.6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7.39</v>
      </c>
      <c r="E49" s="202">
        <v>0</v>
      </c>
      <c r="F49" s="202">
        <v>0</v>
      </c>
      <c r="G49" s="202">
        <v>17.93</v>
      </c>
      <c r="H49" s="202">
        <v>0</v>
      </c>
      <c r="I49" s="202">
        <v>5.98</v>
      </c>
      <c r="J49" s="202">
        <v>17.260000000000002</v>
      </c>
      <c r="K49" s="202">
        <v>143.96</v>
      </c>
      <c r="L49" s="202">
        <v>43.23</v>
      </c>
      <c r="M49" s="202">
        <v>0</v>
      </c>
      <c r="N49" s="202">
        <v>1.17</v>
      </c>
      <c r="O49" s="202">
        <v>1.94</v>
      </c>
      <c r="P49" s="202">
        <v>2.65</v>
      </c>
      <c r="Q49" s="202">
        <v>2.33</v>
      </c>
      <c r="R49" s="202">
        <v>6.14</v>
      </c>
      <c r="S49" s="202">
        <v>3</v>
      </c>
      <c r="T49" s="202">
        <v>0</v>
      </c>
      <c r="U49" s="202">
        <v>14.39</v>
      </c>
      <c r="V49" s="202">
        <v>0.11</v>
      </c>
      <c r="W49" s="202">
        <v>0.44</v>
      </c>
      <c r="X49" s="202">
        <v>0.96</v>
      </c>
      <c r="Y49" s="202">
        <v>0</v>
      </c>
      <c r="Z49" s="202">
        <v>1.36</v>
      </c>
      <c r="AA49" s="202">
        <v>0</v>
      </c>
      <c r="AB49" s="202">
        <v>0</v>
      </c>
      <c r="AC49" s="202">
        <v>18.690000000000001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183.6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7.39</v>
      </c>
      <c r="E50" s="202">
        <v>0</v>
      </c>
      <c r="F50" s="202">
        <v>0</v>
      </c>
      <c r="G50" s="202">
        <v>17.93</v>
      </c>
      <c r="H50" s="202">
        <v>0</v>
      </c>
      <c r="I50" s="202">
        <v>5.98</v>
      </c>
      <c r="J50" s="202">
        <v>17.260000000000002</v>
      </c>
      <c r="K50" s="202">
        <v>143.96</v>
      </c>
      <c r="L50" s="202">
        <v>43.23</v>
      </c>
      <c r="M50" s="202">
        <v>0</v>
      </c>
      <c r="N50" s="202">
        <v>1.17</v>
      </c>
      <c r="O50" s="202">
        <v>1.94</v>
      </c>
      <c r="P50" s="202">
        <v>2.65</v>
      </c>
      <c r="Q50" s="202">
        <v>2.33</v>
      </c>
      <c r="R50" s="202">
        <v>6.14</v>
      </c>
      <c r="S50" s="202">
        <v>3</v>
      </c>
      <c r="T50" s="202">
        <v>0</v>
      </c>
      <c r="U50" s="202">
        <v>14.39</v>
      </c>
      <c r="V50" s="202">
        <v>0.11</v>
      </c>
      <c r="W50" s="202">
        <v>0.44</v>
      </c>
      <c r="X50" s="202">
        <v>0.96</v>
      </c>
      <c r="Y50" s="202">
        <v>0</v>
      </c>
      <c r="Z50" s="202">
        <v>1.36</v>
      </c>
      <c r="AA50" s="202">
        <v>0</v>
      </c>
      <c r="AB50" s="202">
        <v>0</v>
      </c>
      <c r="AC50" s="202">
        <v>18.690000000000001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183.6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7.39</v>
      </c>
      <c r="E51" s="202">
        <v>0</v>
      </c>
      <c r="F51" s="202">
        <v>0</v>
      </c>
      <c r="G51" s="202">
        <v>17.93</v>
      </c>
      <c r="H51" s="202">
        <v>0</v>
      </c>
      <c r="I51" s="202">
        <v>5.98</v>
      </c>
      <c r="J51" s="202">
        <v>17.260000000000002</v>
      </c>
      <c r="K51" s="202">
        <v>143.96</v>
      </c>
      <c r="L51" s="202">
        <v>43.23</v>
      </c>
      <c r="M51" s="202">
        <v>0</v>
      </c>
      <c r="N51" s="202">
        <v>1.17</v>
      </c>
      <c r="O51" s="202">
        <v>1.94</v>
      </c>
      <c r="P51" s="202">
        <v>2.65</v>
      </c>
      <c r="Q51" s="202">
        <v>2.33</v>
      </c>
      <c r="R51" s="202">
        <v>6.14</v>
      </c>
      <c r="S51" s="202">
        <v>3</v>
      </c>
      <c r="T51" s="202">
        <v>0</v>
      </c>
      <c r="U51" s="202">
        <v>14.39</v>
      </c>
      <c r="V51" s="202">
        <v>0.11</v>
      </c>
      <c r="W51" s="202">
        <v>0.44</v>
      </c>
      <c r="X51" s="202">
        <v>0.96</v>
      </c>
      <c r="Y51" s="202">
        <v>0</v>
      </c>
      <c r="Z51" s="202">
        <v>1.36</v>
      </c>
      <c r="AA51" s="202">
        <v>0</v>
      </c>
      <c r="AB51" s="202">
        <v>0</v>
      </c>
      <c r="AC51" s="202">
        <v>18.690000000000001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7.39</v>
      </c>
      <c r="E52" s="202">
        <v>0</v>
      </c>
      <c r="F52" s="202">
        <v>0</v>
      </c>
      <c r="G52" s="202">
        <v>17.93</v>
      </c>
      <c r="H52" s="202">
        <v>0</v>
      </c>
      <c r="I52" s="202">
        <v>5.98</v>
      </c>
      <c r="J52" s="202">
        <v>17.260000000000002</v>
      </c>
      <c r="K52" s="202">
        <v>143.96</v>
      </c>
      <c r="L52" s="202">
        <v>43.23</v>
      </c>
      <c r="M52" s="202">
        <v>0</v>
      </c>
      <c r="N52" s="202">
        <v>1.17</v>
      </c>
      <c r="O52" s="202">
        <v>1.94</v>
      </c>
      <c r="P52" s="202">
        <v>2.65</v>
      </c>
      <c r="Q52" s="202">
        <v>2.33</v>
      </c>
      <c r="R52" s="202">
        <v>6.14</v>
      </c>
      <c r="S52" s="202">
        <v>3</v>
      </c>
      <c r="T52" s="202">
        <v>0</v>
      </c>
      <c r="U52" s="202">
        <v>14.39</v>
      </c>
      <c r="V52" s="202">
        <v>0.11</v>
      </c>
      <c r="W52" s="202">
        <v>0.44</v>
      </c>
      <c r="X52" s="202">
        <v>0.96</v>
      </c>
      <c r="Y52" s="202">
        <v>0</v>
      </c>
      <c r="Z52" s="202">
        <v>1.36</v>
      </c>
      <c r="AA52" s="202">
        <v>0</v>
      </c>
      <c r="AB52" s="202">
        <v>0</v>
      </c>
      <c r="AC52" s="202">
        <v>18.690000000000001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7.34</v>
      </c>
      <c r="E53" s="202">
        <v>0</v>
      </c>
      <c r="F53" s="202">
        <v>0</v>
      </c>
      <c r="G53" s="202">
        <v>17.93</v>
      </c>
      <c r="H53" s="202">
        <v>0</v>
      </c>
      <c r="I53" s="202">
        <v>5.98</v>
      </c>
      <c r="J53" s="202">
        <v>17.260000000000002</v>
      </c>
      <c r="K53" s="202">
        <v>143.96</v>
      </c>
      <c r="L53" s="202">
        <v>43.23</v>
      </c>
      <c r="M53" s="202">
        <v>0</v>
      </c>
      <c r="N53" s="202">
        <v>1.17</v>
      </c>
      <c r="O53" s="202">
        <v>1.94</v>
      </c>
      <c r="P53" s="202">
        <v>2.65</v>
      </c>
      <c r="Q53" s="202">
        <v>2.33</v>
      </c>
      <c r="R53" s="202">
        <v>6.14</v>
      </c>
      <c r="S53" s="202">
        <v>3</v>
      </c>
      <c r="T53" s="202">
        <v>0</v>
      </c>
      <c r="U53" s="202">
        <v>14.39</v>
      </c>
      <c r="V53" s="202">
        <v>0.11</v>
      </c>
      <c r="W53" s="202">
        <v>0.44</v>
      </c>
      <c r="X53" s="202">
        <v>0.96</v>
      </c>
      <c r="Y53" s="202">
        <v>0</v>
      </c>
      <c r="Z53" s="202">
        <v>1.36</v>
      </c>
      <c r="AA53" s="202">
        <v>0</v>
      </c>
      <c r="AB53" s="202">
        <v>0</v>
      </c>
      <c r="AC53" s="202">
        <v>18.690000000000001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7.34</v>
      </c>
      <c r="E54" s="202">
        <v>0</v>
      </c>
      <c r="F54" s="202">
        <v>0</v>
      </c>
      <c r="G54" s="202">
        <v>17.93</v>
      </c>
      <c r="H54" s="202">
        <v>0</v>
      </c>
      <c r="I54" s="202">
        <v>5.98</v>
      </c>
      <c r="J54" s="202">
        <v>17.260000000000002</v>
      </c>
      <c r="K54" s="202">
        <v>143.96</v>
      </c>
      <c r="L54" s="202">
        <v>43.23</v>
      </c>
      <c r="M54" s="202">
        <v>0</v>
      </c>
      <c r="N54" s="202">
        <v>1.17</v>
      </c>
      <c r="O54" s="202">
        <v>1.94</v>
      </c>
      <c r="P54" s="202">
        <v>2.65</v>
      </c>
      <c r="Q54" s="202">
        <v>2.33</v>
      </c>
      <c r="R54" s="202">
        <v>6.14</v>
      </c>
      <c r="S54" s="202">
        <v>3</v>
      </c>
      <c r="T54" s="202">
        <v>0</v>
      </c>
      <c r="U54" s="202">
        <v>14.39</v>
      </c>
      <c r="V54" s="202">
        <v>0.11</v>
      </c>
      <c r="W54" s="202">
        <v>0.44</v>
      </c>
      <c r="X54" s="202">
        <v>0.96</v>
      </c>
      <c r="Y54" s="202">
        <v>0</v>
      </c>
      <c r="Z54" s="202">
        <v>1.36</v>
      </c>
      <c r="AA54" s="202">
        <v>0</v>
      </c>
      <c r="AB54" s="202">
        <v>0</v>
      </c>
      <c r="AC54" s="202">
        <v>18.690000000000001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7.34</v>
      </c>
      <c r="E55" s="202">
        <v>0</v>
      </c>
      <c r="F55" s="202">
        <v>0</v>
      </c>
      <c r="G55" s="202">
        <v>17.93</v>
      </c>
      <c r="H55" s="202">
        <v>0</v>
      </c>
      <c r="I55" s="202">
        <v>5.98</v>
      </c>
      <c r="J55" s="202">
        <v>17.260000000000002</v>
      </c>
      <c r="K55" s="202">
        <v>143.96</v>
      </c>
      <c r="L55" s="202">
        <v>43.23</v>
      </c>
      <c r="M55" s="202">
        <v>0</v>
      </c>
      <c r="N55" s="202">
        <v>1.17</v>
      </c>
      <c r="O55" s="202">
        <v>1.94</v>
      </c>
      <c r="P55" s="202">
        <v>2.65</v>
      </c>
      <c r="Q55" s="202">
        <v>2.33</v>
      </c>
      <c r="R55" s="202">
        <v>6.14</v>
      </c>
      <c r="S55" s="202">
        <v>3</v>
      </c>
      <c r="T55" s="202">
        <v>0</v>
      </c>
      <c r="U55" s="202">
        <v>14.39</v>
      </c>
      <c r="V55" s="202">
        <v>0.11</v>
      </c>
      <c r="W55" s="202">
        <v>0.44</v>
      </c>
      <c r="X55" s="202">
        <v>0.96</v>
      </c>
      <c r="Y55" s="202">
        <v>0</v>
      </c>
      <c r="Z55" s="202">
        <v>1.36</v>
      </c>
      <c r="AA55" s="202">
        <v>0</v>
      </c>
      <c r="AB55" s="202">
        <v>0</v>
      </c>
      <c r="AC55" s="202">
        <v>18.690000000000001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180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7.34</v>
      </c>
      <c r="E56" s="202">
        <v>0</v>
      </c>
      <c r="F56" s="202">
        <v>0</v>
      </c>
      <c r="G56" s="202">
        <v>17.93</v>
      </c>
      <c r="H56" s="202">
        <v>0</v>
      </c>
      <c r="I56" s="202">
        <v>5.98</v>
      </c>
      <c r="J56" s="202">
        <v>17.260000000000002</v>
      </c>
      <c r="K56" s="202">
        <v>143.96</v>
      </c>
      <c r="L56" s="202">
        <v>43.23</v>
      </c>
      <c r="M56" s="202">
        <v>0</v>
      </c>
      <c r="N56" s="202">
        <v>1.17</v>
      </c>
      <c r="O56" s="202">
        <v>1.94</v>
      </c>
      <c r="P56" s="202">
        <v>2.65</v>
      </c>
      <c r="Q56" s="202">
        <v>2.33</v>
      </c>
      <c r="R56" s="202">
        <v>6.14</v>
      </c>
      <c r="S56" s="202">
        <v>3</v>
      </c>
      <c r="T56" s="202">
        <v>0</v>
      </c>
      <c r="U56" s="202">
        <v>14.39</v>
      </c>
      <c r="V56" s="202">
        <v>0.11</v>
      </c>
      <c r="W56" s="202">
        <v>0.44</v>
      </c>
      <c r="X56" s="202">
        <v>0.96</v>
      </c>
      <c r="Y56" s="202">
        <v>0</v>
      </c>
      <c r="Z56" s="202">
        <v>1.36</v>
      </c>
      <c r="AA56" s="202">
        <v>0</v>
      </c>
      <c r="AB56" s="202">
        <v>0</v>
      </c>
      <c r="AC56" s="202">
        <v>18.690000000000001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180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7.34</v>
      </c>
      <c r="E57" s="202">
        <v>0</v>
      </c>
      <c r="F57" s="202">
        <v>0</v>
      </c>
      <c r="G57" s="202">
        <v>17.93</v>
      </c>
      <c r="H57" s="202">
        <v>0</v>
      </c>
      <c r="I57" s="202">
        <v>5.98</v>
      </c>
      <c r="J57" s="202">
        <v>17.260000000000002</v>
      </c>
      <c r="K57" s="202">
        <v>143.96</v>
      </c>
      <c r="L57" s="202">
        <v>43.23</v>
      </c>
      <c r="M57" s="202">
        <v>0</v>
      </c>
      <c r="N57" s="202">
        <v>1.17</v>
      </c>
      <c r="O57" s="202">
        <v>1.94</v>
      </c>
      <c r="P57" s="202">
        <v>2.65</v>
      </c>
      <c r="Q57" s="202">
        <v>2.33</v>
      </c>
      <c r="R57" s="202">
        <v>6.14</v>
      </c>
      <c r="S57" s="202">
        <v>3</v>
      </c>
      <c r="T57" s="202">
        <v>0</v>
      </c>
      <c r="U57" s="202">
        <v>14.39</v>
      </c>
      <c r="V57" s="202">
        <v>0.11</v>
      </c>
      <c r="W57" s="202">
        <v>0.44</v>
      </c>
      <c r="X57" s="202">
        <v>0.96</v>
      </c>
      <c r="Y57" s="202">
        <v>0</v>
      </c>
      <c r="Z57" s="202">
        <v>1.36</v>
      </c>
      <c r="AA57" s="202">
        <v>0</v>
      </c>
      <c r="AB57" s="202">
        <v>0</v>
      </c>
      <c r="AC57" s="202">
        <v>18.690000000000001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180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7.34</v>
      </c>
      <c r="E58" s="202">
        <v>0</v>
      </c>
      <c r="F58" s="202">
        <v>0</v>
      </c>
      <c r="G58" s="202">
        <v>17.93</v>
      </c>
      <c r="H58" s="202">
        <v>0</v>
      </c>
      <c r="I58" s="202">
        <v>5.98</v>
      </c>
      <c r="J58" s="202">
        <v>17.260000000000002</v>
      </c>
      <c r="K58" s="202">
        <v>143.96</v>
      </c>
      <c r="L58" s="202">
        <v>43.23</v>
      </c>
      <c r="M58" s="202">
        <v>0</v>
      </c>
      <c r="N58" s="202">
        <v>1.17</v>
      </c>
      <c r="O58" s="202">
        <v>1.94</v>
      </c>
      <c r="P58" s="202">
        <v>2.65</v>
      </c>
      <c r="Q58" s="202">
        <v>2.33</v>
      </c>
      <c r="R58" s="202">
        <v>6.14</v>
      </c>
      <c r="S58" s="202">
        <v>3</v>
      </c>
      <c r="T58" s="202">
        <v>0</v>
      </c>
      <c r="U58" s="202">
        <v>14.39</v>
      </c>
      <c r="V58" s="202">
        <v>0.11</v>
      </c>
      <c r="W58" s="202">
        <v>0.44</v>
      </c>
      <c r="X58" s="202">
        <v>0.96</v>
      </c>
      <c r="Y58" s="202">
        <v>0</v>
      </c>
      <c r="Z58" s="202">
        <v>1.36</v>
      </c>
      <c r="AA58" s="202">
        <v>0</v>
      </c>
      <c r="AB58" s="202">
        <v>0</v>
      </c>
      <c r="AC58" s="202">
        <v>18.690000000000001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180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7.34</v>
      </c>
      <c r="E59" s="202">
        <v>0</v>
      </c>
      <c r="F59" s="202">
        <v>0</v>
      </c>
      <c r="G59" s="202">
        <v>17.93</v>
      </c>
      <c r="H59" s="202">
        <v>0</v>
      </c>
      <c r="I59" s="202">
        <v>5.98</v>
      </c>
      <c r="J59" s="202">
        <v>17.260000000000002</v>
      </c>
      <c r="K59" s="202">
        <v>143.96</v>
      </c>
      <c r="L59" s="202">
        <v>43.23</v>
      </c>
      <c r="M59" s="202">
        <v>0</v>
      </c>
      <c r="N59" s="202">
        <v>1.17</v>
      </c>
      <c r="O59" s="202">
        <v>1.94</v>
      </c>
      <c r="P59" s="202">
        <v>2.65</v>
      </c>
      <c r="Q59" s="202">
        <v>2.33</v>
      </c>
      <c r="R59" s="202">
        <v>6.14</v>
      </c>
      <c r="S59" s="202">
        <v>3</v>
      </c>
      <c r="T59" s="202">
        <v>0</v>
      </c>
      <c r="U59" s="202">
        <v>14.39</v>
      </c>
      <c r="V59" s="202">
        <v>0.11</v>
      </c>
      <c r="W59" s="202">
        <v>0.44</v>
      </c>
      <c r="X59" s="202">
        <v>0.96</v>
      </c>
      <c r="Y59" s="202">
        <v>0</v>
      </c>
      <c r="Z59" s="202">
        <v>11.42</v>
      </c>
      <c r="AA59" s="202">
        <v>0</v>
      </c>
      <c r="AB59" s="202">
        <v>0</v>
      </c>
      <c r="AC59" s="202">
        <v>18.690000000000001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7.34</v>
      </c>
      <c r="E60" s="202">
        <v>0</v>
      </c>
      <c r="F60" s="202">
        <v>0</v>
      </c>
      <c r="G60" s="202">
        <v>17.93</v>
      </c>
      <c r="H60" s="202">
        <v>0</v>
      </c>
      <c r="I60" s="202">
        <v>5.98</v>
      </c>
      <c r="J60" s="202">
        <v>17.260000000000002</v>
      </c>
      <c r="K60" s="202">
        <v>143.96</v>
      </c>
      <c r="L60" s="202">
        <v>43.23</v>
      </c>
      <c r="M60" s="202">
        <v>0</v>
      </c>
      <c r="N60" s="202">
        <v>1.17</v>
      </c>
      <c r="O60" s="202">
        <v>1.94</v>
      </c>
      <c r="P60" s="202">
        <v>2.65</v>
      </c>
      <c r="Q60" s="202">
        <v>2.33</v>
      </c>
      <c r="R60" s="202">
        <v>6.14</v>
      </c>
      <c r="S60" s="202">
        <v>3</v>
      </c>
      <c r="T60" s="202">
        <v>0</v>
      </c>
      <c r="U60" s="202">
        <v>14.39</v>
      </c>
      <c r="V60" s="202">
        <v>0.11</v>
      </c>
      <c r="W60" s="202">
        <v>0.44</v>
      </c>
      <c r="X60" s="202">
        <v>0.96</v>
      </c>
      <c r="Y60" s="202">
        <v>0</v>
      </c>
      <c r="Z60" s="202">
        <v>17.190000000000001</v>
      </c>
      <c r="AA60" s="202">
        <v>0</v>
      </c>
      <c r="AB60" s="202">
        <v>0</v>
      </c>
      <c r="AC60" s="202">
        <v>18.690000000000001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7.34</v>
      </c>
      <c r="E61" s="202">
        <v>0</v>
      </c>
      <c r="F61" s="202">
        <v>0</v>
      </c>
      <c r="G61" s="202">
        <v>17.93</v>
      </c>
      <c r="H61" s="202">
        <v>0</v>
      </c>
      <c r="I61" s="202">
        <v>5.98</v>
      </c>
      <c r="J61" s="202">
        <v>17.260000000000002</v>
      </c>
      <c r="K61" s="202">
        <v>143.96</v>
      </c>
      <c r="L61" s="202">
        <v>43.23</v>
      </c>
      <c r="M61" s="202">
        <v>0</v>
      </c>
      <c r="N61" s="202">
        <v>1.17</v>
      </c>
      <c r="O61" s="202">
        <v>1.94</v>
      </c>
      <c r="P61" s="202">
        <v>2.65</v>
      </c>
      <c r="Q61" s="202">
        <v>2.33</v>
      </c>
      <c r="R61" s="202">
        <v>6.14</v>
      </c>
      <c r="S61" s="202">
        <v>3</v>
      </c>
      <c r="T61" s="202">
        <v>0</v>
      </c>
      <c r="U61" s="202">
        <v>14.39</v>
      </c>
      <c r="V61" s="202">
        <v>0.11</v>
      </c>
      <c r="W61" s="202">
        <v>0.44</v>
      </c>
      <c r="X61" s="202">
        <v>0.96</v>
      </c>
      <c r="Y61" s="202">
        <v>0</v>
      </c>
      <c r="Z61" s="202">
        <v>17.190000000000001</v>
      </c>
      <c r="AA61" s="202">
        <v>0</v>
      </c>
      <c r="AB61" s="202">
        <v>0</v>
      </c>
      <c r="AC61" s="202">
        <v>18.690000000000001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180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7.34</v>
      </c>
      <c r="E62" s="202">
        <v>0</v>
      </c>
      <c r="F62" s="202">
        <v>0</v>
      </c>
      <c r="G62" s="202">
        <v>17.93</v>
      </c>
      <c r="H62" s="202">
        <v>0</v>
      </c>
      <c r="I62" s="202">
        <v>5.98</v>
      </c>
      <c r="J62" s="202">
        <v>17.260000000000002</v>
      </c>
      <c r="K62" s="202">
        <v>143.96</v>
      </c>
      <c r="L62" s="202">
        <v>43.23</v>
      </c>
      <c r="M62" s="202">
        <v>0</v>
      </c>
      <c r="N62" s="202">
        <v>1.17</v>
      </c>
      <c r="O62" s="202">
        <v>1.94</v>
      </c>
      <c r="P62" s="202">
        <v>2.65</v>
      </c>
      <c r="Q62" s="202">
        <v>2.33</v>
      </c>
      <c r="R62" s="202">
        <v>6.14</v>
      </c>
      <c r="S62" s="202">
        <v>3</v>
      </c>
      <c r="T62" s="202">
        <v>0</v>
      </c>
      <c r="U62" s="202">
        <v>14.39</v>
      </c>
      <c r="V62" s="202">
        <v>0.11</v>
      </c>
      <c r="W62" s="202">
        <v>0.44</v>
      </c>
      <c r="X62" s="202">
        <v>0.96</v>
      </c>
      <c r="Y62" s="202">
        <v>0</v>
      </c>
      <c r="Z62" s="202">
        <v>17.190000000000001</v>
      </c>
      <c r="AA62" s="202">
        <v>0</v>
      </c>
      <c r="AB62" s="202">
        <v>0</v>
      </c>
      <c r="AC62" s="202">
        <v>18.690000000000001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180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7.31</v>
      </c>
      <c r="E63" s="202">
        <v>0</v>
      </c>
      <c r="F63" s="202">
        <v>0</v>
      </c>
      <c r="G63" s="202">
        <v>17.93</v>
      </c>
      <c r="H63" s="202">
        <v>0</v>
      </c>
      <c r="I63" s="202">
        <v>5.98</v>
      </c>
      <c r="J63" s="202">
        <v>17.260000000000002</v>
      </c>
      <c r="K63" s="202">
        <v>144.41999999999999</v>
      </c>
      <c r="L63" s="202">
        <v>43.23</v>
      </c>
      <c r="M63" s="202">
        <v>0</v>
      </c>
      <c r="N63" s="202">
        <v>1.17</v>
      </c>
      <c r="O63" s="202">
        <v>1.94</v>
      </c>
      <c r="P63" s="202">
        <v>2.65</v>
      </c>
      <c r="Q63" s="202">
        <v>2.33</v>
      </c>
      <c r="R63" s="202">
        <v>6.14</v>
      </c>
      <c r="S63" s="202">
        <v>3</v>
      </c>
      <c r="T63" s="202">
        <v>0</v>
      </c>
      <c r="U63" s="202">
        <v>14.39</v>
      </c>
      <c r="V63" s="202">
        <v>0.11</v>
      </c>
      <c r="W63" s="202">
        <v>0.44</v>
      </c>
      <c r="X63" s="202">
        <v>0.96</v>
      </c>
      <c r="Y63" s="202">
        <v>0</v>
      </c>
      <c r="Z63" s="202">
        <v>17.190000000000001</v>
      </c>
      <c r="AA63" s="202">
        <v>0</v>
      </c>
      <c r="AB63" s="202">
        <v>0</v>
      </c>
      <c r="AC63" s="202">
        <v>18.690000000000001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180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7.31</v>
      </c>
      <c r="E64" s="202">
        <v>0</v>
      </c>
      <c r="F64" s="202">
        <v>0</v>
      </c>
      <c r="G64" s="202">
        <v>17.93</v>
      </c>
      <c r="H64" s="202">
        <v>0</v>
      </c>
      <c r="I64" s="202">
        <v>5.98</v>
      </c>
      <c r="J64" s="202">
        <v>17.260000000000002</v>
      </c>
      <c r="K64" s="202">
        <v>143.96</v>
      </c>
      <c r="L64" s="202">
        <v>43.23</v>
      </c>
      <c r="M64" s="202">
        <v>0</v>
      </c>
      <c r="N64" s="202">
        <v>1.17</v>
      </c>
      <c r="O64" s="202">
        <v>1.94</v>
      </c>
      <c r="P64" s="202">
        <v>2.65</v>
      </c>
      <c r="Q64" s="202">
        <v>2.33</v>
      </c>
      <c r="R64" s="202">
        <v>6.14</v>
      </c>
      <c r="S64" s="202">
        <v>3</v>
      </c>
      <c r="T64" s="202">
        <v>0</v>
      </c>
      <c r="U64" s="202">
        <v>14.39</v>
      </c>
      <c r="V64" s="202">
        <v>0.11</v>
      </c>
      <c r="W64" s="202">
        <v>0.44</v>
      </c>
      <c r="X64" s="202">
        <v>0.96</v>
      </c>
      <c r="Y64" s="202">
        <v>0</v>
      </c>
      <c r="Z64" s="202">
        <v>17.190000000000001</v>
      </c>
      <c r="AA64" s="202">
        <v>0</v>
      </c>
      <c r="AB64" s="202">
        <v>0</v>
      </c>
      <c r="AC64" s="202">
        <v>18.690000000000001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180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7.31</v>
      </c>
      <c r="E65" s="202">
        <v>0</v>
      </c>
      <c r="F65" s="202">
        <v>0</v>
      </c>
      <c r="G65" s="202">
        <v>17.93</v>
      </c>
      <c r="H65" s="202">
        <v>0</v>
      </c>
      <c r="I65" s="202">
        <v>5.98</v>
      </c>
      <c r="J65" s="202">
        <v>17.260000000000002</v>
      </c>
      <c r="K65" s="202">
        <v>143.96</v>
      </c>
      <c r="L65" s="202">
        <v>43.23</v>
      </c>
      <c r="M65" s="202">
        <v>0</v>
      </c>
      <c r="N65" s="202">
        <v>1.17</v>
      </c>
      <c r="O65" s="202">
        <v>1.94</v>
      </c>
      <c r="P65" s="202">
        <v>2.65</v>
      </c>
      <c r="Q65" s="202">
        <v>2.33</v>
      </c>
      <c r="R65" s="202">
        <v>6.14</v>
      </c>
      <c r="S65" s="202">
        <v>3</v>
      </c>
      <c r="T65" s="202">
        <v>0</v>
      </c>
      <c r="U65" s="202">
        <v>14.39</v>
      </c>
      <c r="V65" s="202">
        <v>0.11</v>
      </c>
      <c r="W65" s="202">
        <v>0.9</v>
      </c>
      <c r="X65" s="202">
        <v>0.96</v>
      </c>
      <c r="Y65" s="202">
        <v>0</v>
      </c>
      <c r="Z65" s="202">
        <v>17.190000000000001</v>
      </c>
      <c r="AA65" s="202">
        <v>0</v>
      </c>
      <c r="AB65" s="202">
        <v>0</v>
      </c>
      <c r="AC65" s="202">
        <v>18.690000000000001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180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7.31</v>
      </c>
      <c r="E66" s="202">
        <v>0</v>
      </c>
      <c r="F66" s="202">
        <v>0</v>
      </c>
      <c r="G66" s="202">
        <v>17.93</v>
      </c>
      <c r="H66" s="202">
        <v>0</v>
      </c>
      <c r="I66" s="202">
        <v>5.98</v>
      </c>
      <c r="J66" s="202">
        <v>17.260000000000002</v>
      </c>
      <c r="K66" s="202">
        <v>143.96</v>
      </c>
      <c r="L66" s="202">
        <v>43.23</v>
      </c>
      <c r="M66" s="202">
        <v>0</v>
      </c>
      <c r="N66" s="202">
        <v>1.17</v>
      </c>
      <c r="O66" s="202">
        <v>1.94</v>
      </c>
      <c r="P66" s="202">
        <v>2.65</v>
      </c>
      <c r="Q66" s="202">
        <v>2.33</v>
      </c>
      <c r="R66" s="202">
        <v>6.14</v>
      </c>
      <c r="S66" s="202">
        <v>3</v>
      </c>
      <c r="T66" s="202">
        <v>0</v>
      </c>
      <c r="U66" s="202">
        <v>14.39</v>
      </c>
      <c r="V66" s="202">
        <v>0.11</v>
      </c>
      <c r="W66" s="202">
        <v>0.44</v>
      </c>
      <c r="X66" s="202">
        <v>0.96</v>
      </c>
      <c r="Y66" s="202">
        <v>0</v>
      </c>
      <c r="Z66" s="202">
        <v>17.190000000000001</v>
      </c>
      <c r="AA66" s="202">
        <v>0</v>
      </c>
      <c r="AB66" s="202">
        <v>0</v>
      </c>
      <c r="AC66" s="202">
        <v>18.690000000000001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180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7.31</v>
      </c>
      <c r="E67" s="202">
        <v>0</v>
      </c>
      <c r="F67" s="202">
        <v>0</v>
      </c>
      <c r="G67" s="202">
        <v>17.93</v>
      </c>
      <c r="H67" s="202">
        <v>0</v>
      </c>
      <c r="I67" s="202">
        <v>5.98</v>
      </c>
      <c r="J67" s="202">
        <v>17.260000000000002</v>
      </c>
      <c r="K67" s="202">
        <v>130.5</v>
      </c>
      <c r="L67" s="202">
        <v>43.23</v>
      </c>
      <c r="M67" s="202">
        <v>0</v>
      </c>
      <c r="N67" s="202">
        <v>1.17</v>
      </c>
      <c r="O67" s="202">
        <v>1.94</v>
      </c>
      <c r="P67" s="202">
        <v>2.65</v>
      </c>
      <c r="Q67" s="202">
        <v>2.33</v>
      </c>
      <c r="R67" s="202">
        <v>6.14</v>
      </c>
      <c r="S67" s="202">
        <v>3</v>
      </c>
      <c r="T67" s="202">
        <v>0</v>
      </c>
      <c r="U67" s="202">
        <v>14.39</v>
      </c>
      <c r="V67" s="202">
        <v>0.11</v>
      </c>
      <c r="W67" s="202">
        <v>0.44</v>
      </c>
      <c r="X67" s="202">
        <v>0.96</v>
      </c>
      <c r="Y67" s="202">
        <v>0</v>
      </c>
      <c r="Z67" s="202">
        <v>17.190000000000001</v>
      </c>
      <c r="AA67" s="202">
        <v>0</v>
      </c>
      <c r="AB67" s="202">
        <v>0</v>
      </c>
      <c r="AC67" s="202">
        <v>18.690000000000001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180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7.31</v>
      </c>
      <c r="E68" s="202">
        <v>0</v>
      </c>
      <c r="F68" s="202">
        <v>0</v>
      </c>
      <c r="G68" s="202">
        <v>17.93</v>
      </c>
      <c r="H68" s="202">
        <v>0</v>
      </c>
      <c r="I68" s="202">
        <v>5.98</v>
      </c>
      <c r="J68" s="202">
        <v>17.260000000000002</v>
      </c>
      <c r="K68" s="202">
        <v>93.86</v>
      </c>
      <c r="L68" s="202">
        <v>43.23</v>
      </c>
      <c r="M68" s="202">
        <v>0</v>
      </c>
      <c r="N68" s="202">
        <v>1.17</v>
      </c>
      <c r="O68" s="202">
        <v>1.94</v>
      </c>
      <c r="P68" s="202">
        <v>2.65</v>
      </c>
      <c r="Q68" s="202">
        <v>2.33</v>
      </c>
      <c r="R68" s="202">
        <v>6.14</v>
      </c>
      <c r="S68" s="202">
        <v>3</v>
      </c>
      <c r="T68" s="202">
        <v>0</v>
      </c>
      <c r="U68" s="202">
        <v>14.39</v>
      </c>
      <c r="V68" s="202">
        <v>0.11</v>
      </c>
      <c r="W68" s="202">
        <v>0.44</v>
      </c>
      <c r="X68" s="202">
        <v>0.96</v>
      </c>
      <c r="Y68" s="202">
        <v>0</v>
      </c>
      <c r="Z68" s="202">
        <v>17.190000000000001</v>
      </c>
      <c r="AA68" s="202">
        <v>0</v>
      </c>
      <c r="AB68" s="202">
        <v>0</v>
      </c>
      <c r="AC68" s="202">
        <v>18.690000000000001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180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7.31</v>
      </c>
      <c r="E69" s="202">
        <v>0</v>
      </c>
      <c r="F69" s="202">
        <v>0</v>
      </c>
      <c r="G69" s="202">
        <v>17.93</v>
      </c>
      <c r="H69" s="202">
        <v>0</v>
      </c>
      <c r="I69" s="202">
        <v>5.98</v>
      </c>
      <c r="J69" s="202">
        <v>17.260000000000002</v>
      </c>
      <c r="K69" s="202">
        <v>111.27</v>
      </c>
      <c r="L69" s="202">
        <v>22.07</v>
      </c>
      <c r="M69" s="202">
        <v>0</v>
      </c>
      <c r="N69" s="202">
        <v>1.17</v>
      </c>
      <c r="O69" s="202">
        <v>1.94</v>
      </c>
      <c r="P69" s="202">
        <v>2.65</v>
      </c>
      <c r="Q69" s="202">
        <v>0.31</v>
      </c>
      <c r="R69" s="202">
        <v>2.04</v>
      </c>
      <c r="S69" s="202">
        <v>0.4</v>
      </c>
      <c r="T69" s="202">
        <v>0</v>
      </c>
      <c r="U69" s="202">
        <v>14.39</v>
      </c>
      <c r="V69" s="202">
        <v>0.11</v>
      </c>
      <c r="W69" s="202">
        <v>0.44</v>
      </c>
      <c r="X69" s="202">
        <v>0.96</v>
      </c>
      <c r="Y69" s="202">
        <v>0</v>
      </c>
      <c r="Z69" s="202">
        <v>1.36</v>
      </c>
      <c r="AA69" s="202">
        <v>0</v>
      </c>
      <c r="AB69" s="202">
        <v>0</v>
      </c>
      <c r="AC69" s="202">
        <v>18.690000000000001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180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7.31</v>
      </c>
      <c r="E70" s="202">
        <v>0</v>
      </c>
      <c r="F70" s="202">
        <v>0</v>
      </c>
      <c r="G70" s="202">
        <v>17.93</v>
      </c>
      <c r="H70" s="202">
        <v>0</v>
      </c>
      <c r="I70" s="202">
        <v>5.98</v>
      </c>
      <c r="J70" s="202">
        <v>17.260000000000002</v>
      </c>
      <c r="K70" s="202">
        <v>120.88</v>
      </c>
      <c r="L70" s="202">
        <v>22.07</v>
      </c>
      <c r="M70" s="202">
        <v>0</v>
      </c>
      <c r="N70" s="202">
        <v>1.17</v>
      </c>
      <c r="O70" s="202">
        <v>1.94</v>
      </c>
      <c r="P70" s="202">
        <v>2.65</v>
      </c>
      <c r="Q70" s="202">
        <v>0.2</v>
      </c>
      <c r="R70" s="202">
        <v>0.81</v>
      </c>
      <c r="S70" s="202">
        <v>0.26</v>
      </c>
      <c r="T70" s="202">
        <v>0</v>
      </c>
      <c r="U70" s="202">
        <v>14.39</v>
      </c>
      <c r="V70" s="202">
        <v>0.11</v>
      </c>
      <c r="W70" s="202">
        <v>0.44</v>
      </c>
      <c r="X70" s="202">
        <v>0.96</v>
      </c>
      <c r="Y70" s="202">
        <v>0</v>
      </c>
      <c r="Z70" s="202">
        <v>1.36</v>
      </c>
      <c r="AA70" s="202">
        <v>0</v>
      </c>
      <c r="AB70" s="202">
        <v>0</v>
      </c>
      <c r="AC70" s="202">
        <v>18.690000000000001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180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7.31</v>
      </c>
      <c r="E71" s="202">
        <v>0</v>
      </c>
      <c r="F71" s="202">
        <v>0</v>
      </c>
      <c r="G71" s="202">
        <v>17.93</v>
      </c>
      <c r="H71" s="202">
        <v>0</v>
      </c>
      <c r="I71" s="202">
        <v>5.98</v>
      </c>
      <c r="J71" s="202">
        <v>17.260000000000002</v>
      </c>
      <c r="K71" s="202">
        <v>111.27</v>
      </c>
      <c r="L71" s="202">
        <v>22.07</v>
      </c>
      <c r="M71" s="202">
        <v>0</v>
      </c>
      <c r="N71" s="202">
        <v>1.17</v>
      </c>
      <c r="O71" s="202">
        <v>1.94</v>
      </c>
      <c r="P71" s="202">
        <v>2.65</v>
      </c>
      <c r="Q71" s="202">
        <v>0.2</v>
      </c>
      <c r="R71" s="202">
        <v>0.81</v>
      </c>
      <c r="S71" s="202">
        <v>0.26</v>
      </c>
      <c r="T71" s="202">
        <v>0</v>
      </c>
      <c r="U71" s="202">
        <v>14.39</v>
      </c>
      <c r="V71" s="202">
        <v>0.11</v>
      </c>
      <c r="W71" s="202">
        <v>0.44</v>
      </c>
      <c r="X71" s="202">
        <v>0.96</v>
      </c>
      <c r="Y71" s="202">
        <v>0</v>
      </c>
      <c r="Z71" s="202">
        <v>1.36</v>
      </c>
      <c r="AA71" s="202">
        <v>0</v>
      </c>
      <c r="AB71" s="202">
        <v>0</v>
      </c>
      <c r="AC71" s="202">
        <v>18.690000000000001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180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7.39</v>
      </c>
      <c r="E72" s="202">
        <v>0</v>
      </c>
      <c r="F72" s="202">
        <v>0</v>
      </c>
      <c r="G72" s="202">
        <v>17.93</v>
      </c>
      <c r="H72" s="202">
        <v>0</v>
      </c>
      <c r="I72" s="202">
        <v>5.98</v>
      </c>
      <c r="J72" s="202">
        <v>17.260000000000002</v>
      </c>
      <c r="K72" s="202">
        <v>102.73</v>
      </c>
      <c r="L72" s="202">
        <v>22.07</v>
      </c>
      <c r="M72" s="202">
        <v>0</v>
      </c>
      <c r="N72" s="202">
        <v>1.17</v>
      </c>
      <c r="O72" s="202">
        <v>1.94</v>
      </c>
      <c r="P72" s="202">
        <v>2.65</v>
      </c>
      <c r="Q72" s="202">
        <v>0.2</v>
      </c>
      <c r="R72" s="202">
        <v>0.81</v>
      </c>
      <c r="S72" s="202">
        <v>0.26</v>
      </c>
      <c r="T72" s="202">
        <v>0</v>
      </c>
      <c r="U72" s="202">
        <v>14.39</v>
      </c>
      <c r="V72" s="202">
        <v>0.11</v>
      </c>
      <c r="W72" s="202">
        <v>0.44</v>
      </c>
      <c r="X72" s="202">
        <v>0.96</v>
      </c>
      <c r="Y72" s="202">
        <v>0</v>
      </c>
      <c r="Z72" s="202">
        <v>1.36</v>
      </c>
      <c r="AA72" s="202">
        <v>0</v>
      </c>
      <c r="AB72" s="202">
        <v>0</v>
      </c>
      <c r="AC72" s="202">
        <v>18.690000000000001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180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7.39</v>
      </c>
      <c r="E73" s="202">
        <v>0</v>
      </c>
      <c r="F73" s="202">
        <v>0</v>
      </c>
      <c r="G73" s="202">
        <v>17.93</v>
      </c>
      <c r="H73" s="202">
        <v>0</v>
      </c>
      <c r="I73" s="202">
        <v>5.98</v>
      </c>
      <c r="J73" s="202">
        <v>17.260000000000002</v>
      </c>
      <c r="K73" s="202">
        <v>82.42</v>
      </c>
      <c r="L73" s="202">
        <v>22.07</v>
      </c>
      <c r="M73" s="202">
        <v>0</v>
      </c>
      <c r="N73" s="202">
        <v>1.17</v>
      </c>
      <c r="O73" s="202">
        <v>1.94</v>
      </c>
      <c r="P73" s="202">
        <v>2.65</v>
      </c>
      <c r="Q73" s="202">
        <v>0.2</v>
      </c>
      <c r="R73" s="202">
        <v>0.81</v>
      </c>
      <c r="S73" s="202">
        <v>0.26</v>
      </c>
      <c r="T73" s="202">
        <v>0</v>
      </c>
      <c r="U73" s="202">
        <v>14.39</v>
      </c>
      <c r="V73" s="202">
        <v>0.11</v>
      </c>
      <c r="W73" s="202">
        <v>0.44</v>
      </c>
      <c r="X73" s="202">
        <v>0.96</v>
      </c>
      <c r="Y73" s="202">
        <v>0</v>
      </c>
      <c r="Z73" s="202">
        <v>1.36</v>
      </c>
      <c r="AA73" s="202">
        <v>0</v>
      </c>
      <c r="AB73" s="202">
        <v>0</v>
      </c>
      <c r="AC73" s="202">
        <v>18.690000000000001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180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7.39</v>
      </c>
      <c r="E74" s="202">
        <v>0</v>
      </c>
      <c r="F74" s="202">
        <v>0</v>
      </c>
      <c r="G74" s="202">
        <v>17.93</v>
      </c>
      <c r="H74" s="202">
        <v>0</v>
      </c>
      <c r="I74" s="202">
        <v>5.98</v>
      </c>
      <c r="J74" s="202">
        <v>17.260000000000002</v>
      </c>
      <c r="K74" s="202">
        <v>82.42</v>
      </c>
      <c r="L74" s="202">
        <v>22.07</v>
      </c>
      <c r="M74" s="202">
        <v>0</v>
      </c>
      <c r="N74" s="202">
        <v>1.17</v>
      </c>
      <c r="O74" s="202">
        <v>1.94</v>
      </c>
      <c r="P74" s="202">
        <v>2.65</v>
      </c>
      <c r="Q74" s="202">
        <v>0.2</v>
      </c>
      <c r="R74" s="202">
        <v>0.81</v>
      </c>
      <c r="S74" s="202">
        <v>0.26</v>
      </c>
      <c r="T74" s="202">
        <v>0</v>
      </c>
      <c r="U74" s="202">
        <v>14.39</v>
      </c>
      <c r="V74" s="202">
        <v>0.11</v>
      </c>
      <c r="W74" s="202">
        <v>0.44</v>
      </c>
      <c r="X74" s="202">
        <v>0.96</v>
      </c>
      <c r="Y74" s="202">
        <v>0</v>
      </c>
      <c r="Z74" s="202">
        <v>1.36</v>
      </c>
      <c r="AA74" s="202">
        <v>0</v>
      </c>
      <c r="AB74" s="202">
        <v>0</v>
      </c>
      <c r="AC74" s="202">
        <v>18.690000000000001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180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7.39</v>
      </c>
      <c r="E75" s="202">
        <v>0</v>
      </c>
      <c r="F75" s="202">
        <v>0</v>
      </c>
      <c r="G75" s="202">
        <v>17.93</v>
      </c>
      <c r="H75" s="202">
        <v>0</v>
      </c>
      <c r="I75" s="202">
        <v>5.98</v>
      </c>
      <c r="J75" s="202">
        <v>17.260000000000002</v>
      </c>
      <c r="K75" s="202">
        <v>14.81</v>
      </c>
      <c r="L75" s="202">
        <v>22.07</v>
      </c>
      <c r="M75" s="202">
        <v>0</v>
      </c>
      <c r="N75" s="202">
        <v>1.17</v>
      </c>
      <c r="O75" s="202">
        <v>1.94</v>
      </c>
      <c r="P75" s="202">
        <v>2.65</v>
      </c>
      <c r="Q75" s="202">
        <v>0.2</v>
      </c>
      <c r="R75" s="202">
        <v>0.81</v>
      </c>
      <c r="S75" s="202">
        <v>0.26</v>
      </c>
      <c r="T75" s="202">
        <v>0</v>
      </c>
      <c r="U75" s="202">
        <v>14.39</v>
      </c>
      <c r="V75" s="202">
        <v>0.11</v>
      </c>
      <c r="W75" s="202">
        <v>0.44</v>
      </c>
      <c r="X75" s="202">
        <v>0.96</v>
      </c>
      <c r="Y75" s="202">
        <v>0</v>
      </c>
      <c r="Z75" s="202">
        <v>1.36</v>
      </c>
      <c r="AA75" s="202">
        <v>0</v>
      </c>
      <c r="AB75" s="202">
        <v>0</v>
      </c>
      <c r="AC75" s="202">
        <v>18.690000000000001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181.8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7.39</v>
      </c>
      <c r="E76" s="202">
        <v>0</v>
      </c>
      <c r="F76" s="202">
        <v>0</v>
      </c>
      <c r="G76" s="202">
        <v>17.93</v>
      </c>
      <c r="H76" s="202">
        <v>0</v>
      </c>
      <c r="I76" s="202">
        <v>5.98</v>
      </c>
      <c r="J76" s="202">
        <v>17.260000000000002</v>
      </c>
      <c r="K76" s="202">
        <v>6.29</v>
      </c>
      <c r="L76" s="202">
        <v>28.78</v>
      </c>
      <c r="M76" s="202">
        <v>0</v>
      </c>
      <c r="N76" s="202">
        <v>1.17</v>
      </c>
      <c r="O76" s="202">
        <v>1.94</v>
      </c>
      <c r="P76" s="202">
        <v>2.65</v>
      </c>
      <c r="Q76" s="202">
        <v>0.2</v>
      </c>
      <c r="R76" s="202">
        <v>0.81</v>
      </c>
      <c r="S76" s="202">
        <v>0.26</v>
      </c>
      <c r="T76" s="202">
        <v>0</v>
      </c>
      <c r="U76" s="202">
        <v>14.39</v>
      </c>
      <c r="V76" s="202">
        <v>0.11</v>
      </c>
      <c r="W76" s="202">
        <v>0.44</v>
      </c>
      <c r="X76" s="202">
        <v>0.96</v>
      </c>
      <c r="Y76" s="202">
        <v>0</v>
      </c>
      <c r="Z76" s="202">
        <v>1.36</v>
      </c>
      <c r="AA76" s="202">
        <v>0</v>
      </c>
      <c r="AB76" s="202">
        <v>0</v>
      </c>
      <c r="AC76" s="202">
        <v>18.690000000000001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181.8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7.55</v>
      </c>
      <c r="E77" s="202">
        <v>0</v>
      </c>
      <c r="F77" s="202">
        <v>0</v>
      </c>
      <c r="G77" s="202">
        <v>17.93</v>
      </c>
      <c r="H77" s="202">
        <v>0</v>
      </c>
      <c r="I77" s="202">
        <v>5.98</v>
      </c>
      <c r="J77" s="202">
        <v>17.260000000000002</v>
      </c>
      <c r="K77" s="202">
        <v>22.03</v>
      </c>
      <c r="L77" s="202">
        <v>20.350000000000001</v>
      </c>
      <c r="M77" s="202">
        <v>0</v>
      </c>
      <c r="N77" s="202">
        <v>1.17</v>
      </c>
      <c r="O77" s="202">
        <v>1.94</v>
      </c>
      <c r="P77" s="202">
        <v>2.65</v>
      </c>
      <c r="Q77" s="202">
        <v>0.2</v>
      </c>
      <c r="R77" s="202">
        <v>0.81</v>
      </c>
      <c r="S77" s="202">
        <v>0.26</v>
      </c>
      <c r="T77" s="202">
        <v>0</v>
      </c>
      <c r="U77" s="202">
        <v>14.39</v>
      </c>
      <c r="V77" s="202">
        <v>0.11</v>
      </c>
      <c r="W77" s="202">
        <v>0.44</v>
      </c>
      <c r="X77" s="202">
        <v>0.96</v>
      </c>
      <c r="Y77" s="202">
        <v>0</v>
      </c>
      <c r="Z77" s="202">
        <v>1.36</v>
      </c>
      <c r="AA77" s="202">
        <v>0</v>
      </c>
      <c r="AB77" s="202">
        <v>0</v>
      </c>
      <c r="AC77" s="202">
        <v>18.690000000000001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181.8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7.55</v>
      </c>
      <c r="E78" s="202">
        <v>0</v>
      </c>
      <c r="F78" s="202">
        <v>0</v>
      </c>
      <c r="G78" s="202">
        <v>17.93</v>
      </c>
      <c r="H78" s="202">
        <v>0</v>
      </c>
      <c r="I78" s="202">
        <v>5.98</v>
      </c>
      <c r="J78" s="202">
        <v>17.260000000000002</v>
      </c>
      <c r="K78" s="202">
        <v>24.71</v>
      </c>
      <c r="L78" s="202">
        <v>22.07</v>
      </c>
      <c r="M78" s="202">
        <v>0</v>
      </c>
      <c r="N78" s="202">
        <v>1.17</v>
      </c>
      <c r="O78" s="202">
        <v>1.94</v>
      </c>
      <c r="P78" s="202">
        <v>2.65</v>
      </c>
      <c r="Q78" s="202">
        <v>0.2</v>
      </c>
      <c r="R78" s="202">
        <v>0.81</v>
      </c>
      <c r="S78" s="202">
        <v>0.26</v>
      </c>
      <c r="T78" s="202">
        <v>0</v>
      </c>
      <c r="U78" s="202">
        <v>14.39</v>
      </c>
      <c r="V78" s="202">
        <v>0.11</v>
      </c>
      <c r="W78" s="202">
        <v>0.44</v>
      </c>
      <c r="X78" s="202">
        <v>0.96</v>
      </c>
      <c r="Y78" s="202">
        <v>0</v>
      </c>
      <c r="Z78" s="202">
        <v>1.36</v>
      </c>
      <c r="AA78" s="202">
        <v>0</v>
      </c>
      <c r="AB78" s="202">
        <v>0</v>
      </c>
      <c r="AC78" s="202">
        <v>18.690000000000001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181.8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7.55</v>
      </c>
      <c r="E79" s="202">
        <v>0</v>
      </c>
      <c r="F79" s="202">
        <v>0</v>
      </c>
      <c r="G79" s="202">
        <v>17.93</v>
      </c>
      <c r="H79" s="202">
        <v>0</v>
      </c>
      <c r="I79" s="202">
        <v>5.98</v>
      </c>
      <c r="J79" s="202">
        <v>17.260000000000002</v>
      </c>
      <c r="K79" s="202">
        <v>24.71</v>
      </c>
      <c r="L79" s="202">
        <v>22.07</v>
      </c>
      <c r="M79" s="202">
        <v>0</v>
      </c>
      <c r="N79" s="202">
        <v>1.17</v>
      </c>
      <c r="O79" s="202">
        <v>1.94</v>
      </c>
      <c r="P79" s="202">
        <v>2.65</v>
      </c>
      <c r="Q79" s="202">
        <v>0.2</v>
      </c>
      <c r="R79" s="202">
        <v>0.81</v>
      </c>
      <c r="S79" s="202">
        <v>0.26</v>
      </c>
      <c r="T79" s="202">
        <v>0</v>
      </c>
      <c r="U79" s="202">
        <v>14.39</v>
      </c>
      <c r="V79" s="202">
        <v>0.11</v>
      </c>
      <c r="W79" s="202">
        <v>0.44</v>
      </c>
      <c r="X79" s="202">
        <v>0.96</v>
      </c>
      <c r="Y79" s="202">
        <v>0</v>
      </c>
      <c r="Z79" s="202">
        <v>1.36</v>
      </c>
      <c r="AA79" s="202">
        <v>0</v>
      </c>
      <c r="AB79" s="202">
        <v>0</v>
      </c>
      <c r="AC79" s="202">
        <v>18.690000000000001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181.8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7.55</v>
      </c>
      <c r="E80" s="202">
        <v>0</v>
      </c>
      <c r="F80" s="202">
        <v>0</v>
      </c>
      <c r="G80" s="202">
        <v>17.93</v>
      </c>
      <c r="H80" s="202">
        <v>0</v>
      </c>
      <c r="I80" s="202">
        <v>5.98</v>
      </c>
      <c r="J80" s="202">
        <v>17.260000000000002</v>
      </c>
      <c r="K80" s="202">
        <v>24.71</v>
      </c>
      <c r="L80" s="202">
        <v>22.07</v>
      </c>
      <c r="M80" s="202">
        <v>0</v>
      </c>
      <c r="N80" s="202">
        <v>1.17</v>
      </c>
      <c r="O80" s="202">
        <v>1.94</v>
      </c>
      <c r="P80" s="202">
        <v>2.65</v>
      </c>
      <c r="Q80" s="202">
        <v>0.2</v>
      </c>
      <c r="R80" s="202">
        <v>0.81</v>
      </c>
      <c r="S80" s="202">
        <v>0.26</v>
      </c>
      <c r="T80" s="202">
        <v>0</v>
      </c>
      <c r="U80" s="202">
        <v>14.39</v>
      </c>
      <c r="V80" s="202">
        <v>0.11</v>
      </c>
      <c r="W80" s="202">
        <v>0.44</v>
      </c>
      <c r="X80" s="202">
        <v>0.96</v>
      </c>
      <c r="Y80" s="202">
        <v>0</v>
      </c>
      <c r="Z80" s="202">
        <v>1.36</v>
      </c>
      <c r="AA80" s="202">
        <v>0</v>
      </c>
      <c r="AB80" s="202">
        <v>0</v>
      </c>
      <c r="AC80" s="202">
        <v>18.690000000000001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181.8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7.55</v>
      </c>
      <c r="E81" s="202">
        <v>0</v>
      </c>
      <c r="F81" s="202">
        <v>0</v>
      </c>
      <c r="G81" s="202">
        <v>17.93</v>
      </c>
      <c r="H81" s="202">
        <v>0</v>
      </c>
      <c r="I81" s="202">
        <v>5.98</v>
      </c>
      <c r="J81" s="202">
        <v>17.260000000000002</v>
      </c>
      <c r="K81" s="202">
        <v>24.71</v>
      </c>
      <c r="L81" s="202">
        <v>22.07</v>
      </c>
      <c r="M81" s="202">
        <v>0</v>
      </c>
      <c r="N81" s="202">
        <v>1.17</v>
      </c>
      <c r="O81" s="202">
        <v>1.94</v>
      </c>
      <c r="P81" s="202">
        <v>2.65</v>
      </c>
      <c r="Q81" s="202">
        <v>0.2</v>
      </c>
      <c r="R81" s="202">
        <v>0.81</v>
      </c>
      <c r="S81" s="202">
        <v>0.26</v>
      </c>
      <c r="T81" s="202">
        <v>0</v>
      </c>
      <c r="U81" s="202">
        <v>14.39</v>
      </c>
      <c r="V81" s="202">
        <v>0.11</v>
      </c>
      <c r="W81" s="202">
        <v>0.44</v>
      </c>
      <c r="X81" s="202">
        <v>0.96</v>
      </c>
      <c r="Y81" s="202">
        <v>0</v>
      </c>
      <c r="Z81" s="202">
        <v>1.36</v>
      </c>
      <c r="AA81" s="202">
        <v>0</v>
      </c>
      <c r="AB81" s="202">
        <v>0</v>
      </c>
      <c r="AC81" s="202">
        <v>18.690000000000001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181.8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7.55</v>
      </c>
      <c r="E82" s="202">
        <v>0</v>
      </c>
      <c r="F82" s="202">
        <v>0</v>
      </c>
      <c r="G82" s="202">
        <v>17.93</v>
      </c>
      <c r="H82" s="202">
        <v>0</v>
      </c>
      <c r="I82" s="202">
        <v>5.98</v>
      </c>
      <c r="J82" s="202">
        <v>17.260000000000002</v>
      </c>
      <c r="K82" s="202">
        <v>24.71</v>
      </c>
      <c r="L82" s="202">
        <v>22.07</v>
      </c>
      <c r="M82" s="202">
        <v>0</v>
      </c>
      <c r="N82" s="202">
        <v>1.17</v>
      </c>
      <c r="O82" s="202">
        <v>1.94</v>
      </c>
      <c r="P82" s="202">
        <v>2.65</v>
      </c>
      <c r="Q82" s="202">
        <v>0.2</v>
      </c>
      <c r="R82" s="202">
        <v>0.81</v>
      </c>
      <c r="S82" s="202">
        <v>0.26</v>
      </c>
      <c r="T82" s="202">
        <v>0</v>
      </c>
      <c r="U82" s="202">
        <v>14.39</v>
      </c>
      <c r="V82" s="202">
        <v>0.11</v>
      </c>
      <c r="W82" s="202">
        <v>0.44</v>
      </c>
      <c r="X82" s="202">
        <v>0.96</v>
      </c>
      <c r="Y82" s="202">
        <v>0</v>
      </c>
      <c r="Z82" s="202">
        <v>1.36</v>
      </c>
      <c r="AA82" s="202">
        <v>0</v>
      </c>
      <c r="AB82" s="202">
        <v>0</v>
      </c>
      <c r="AC82" s="202">
        <v>18.690000000000001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181.8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7.55</v>
      </c>
      <c r="E83" s="202">
        <v>0</v>
      </c>
      <c r="F83" s="202">
        <v>0</v>
      </c>
      <c r="G83" s="202">
        <v>17.93</v>
      </c>
      <c r="H83" s="202">
        <v>0</v>
      </c>
      <c r="I83" s="202">
        <v>5.98</v>
      </c>
      <c r="J83" s="202">
        <v>17.260000000000002</v>
      </c>
      <c r="K83" s="202">
        <v>6.29</v>
      </c>
      <c r="L83" s="202">
        <v>22.07</v>
      </c>
      <c r="M83" s="202">
        <v>0</v>
      </c>
      <c r="N83" s="202">
        <v>1.17</v>
      </c>
      <c r="O83" s="202">
        <v>1.94</v>
      </c>
      <c r="P83" s="202">
        <v>2.65</v>
      </c>
      <c r="Q83" s="202">
        <v>0.2</v>
      </c>
      <c r="R83" s="202">
        <v>0.81</v>
      </c>
      <c r="S83" s="202">
        <v>0.26</v>
      </c>
      <c r="T83" s="202">
        <v>0</v>
      </c>
      <c r="U83" s="202">
        <v>14</v>
      </c>
      <c r="V83" s="202">
        <v>0.11</v>
      </c>
      <c r="W83" s="202">
        <v>0.44</v>
      </c>
      <c r="X83" s="202">
        <v>0.96</v>
      </c>
      <c r="Y83" s="202">
        <v>0</v>
      </c>
      <c r="Z83" s="202">
        <v>1.1399999999999999</v>
      </c>
      <c r="AA83" s="202">
        <v>0</v>
      </c>
      <c r="AB83" s="202">
        <v>0</v>
      </c>
      <c r="AC83" s="202">
        <v>18.690000000000001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181.8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7.55</v>
      </c>
      <c r="E84" s="202">
        <v>0</v>
      </c>
      <c r="F84" s="202">
        <v>0</v>
      </c>
      <c r="G84" s="202">
        <v>17.93</v>
      </c>
      <c r="H84" s="202">
        <v>0</v>
      </c>
      <c r="I84" s="202">
        <v>5.98</v>
      </c>
      <c r="J84" s="202">
        <v>17.260000000000002</v>
      </c>
      <c r="K84" s="202">
        <v>6.29</v>
      </c>
      <c r="L84" s="202">
        <v>22.07</v>
      </c>
      <c r="M84" s="202">
        <v>0</v>
      </c>
      <c r="N84" s="202">
        <v>1.17</v>
      </c>
      <c r="O84" s="202">
        <v>1.94</v>
      </c>
      <c r="P84" s="202">
        <v>2.65</v>
      </c>
      <c r="Q84" s="202">
        <v>0.2</v>
      </c>
      <c r="R84" s="202">
        <v>0.81</v>
      </c>
      <c r="S84" s="202">
        <v>0.26</v>
      </c>
      <c r="T84" s="202">
        <v>0</v>
      </c>
      <c r="U84" s="202">
        <v>14</v>
      </c>
      <c r="V84" s="202">
        <v>0.11</v>
      </c>
      <c r="W84" s="202">
        <v>0.44</v>
      </c>
      <c r="X84" s="202">
        <v>0.96</v>
      </c>
      <c r="Y84" s="202">
        <v>0</v>
      </c>
      <c r="Z84" s="202">
        <v>1.1399999999999999</v>
      </c>
      <c r="AA84" s="202">
        <v>0</v>
      </c>
      <c r="AB84" s="202">
        <v>0</v>
      </c>
      <c r="AC84" s="202">
        <v>18.690000000000001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181.8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7.55</v>
      </c>
      <c r="E85" s="202">
        <v>0</v>
      </c>
      <c r="F85" s="202">
        <v>0</v>
      </c>
      <c r="G85" s="202">
        <v>17.93</v>
      </c>
      <c r="H85" s="202">
        <v>0</v>
      </c>
      <c r="I85" s="202">
        <v>5.98</v>
      </c>
      <c r="J85" s="202">
        <v>17.260000000000002</v>
      </c>
      <c r="K85" s="202">
        <v>6.29</v>
      </c>
      <c r="L85" s="202">
        <v>22.07</v>
      </c>
      <c r="M85" s="202">
        <v>0</v>
      </c>
      <c r="N85" s="202">
        <v>1.17</v>
      </c>
      <c r="O85" s="202">
        <v>1.94</v>
      </c>
      <c r="P85" s="202">
        <v>2.65</v>
      </c>
      <c r="Q85" s="202">
        <v>0.2</v>
      </c>
      <c r="R85" s="202">
        <v>0.81</v>
      </c>
      <c r="S85" s="202">
        <v>0.26</v>
      </c>
      <c r="T85" s="202">
        <v>0</v>
      </c>
      <c r="U85" s="202">
        <v>14</v>
      </c>
      <c r="V85" s="202">
        <v>0.11</v>
      </c>
      <c r="W85" s="202">
        <v>0.44</v>
      </c>
      <c r="X85" s="202">
        <v>0.96</v>
      </c>
      <c r="Y85" s="202">
        <v>0</v>
      </c>
      <c r="Z85" s="202">
        <v>1.36</v>
      </c>
      <c r="AA85" s="202">
        <v>0</v>
      </c>
      <c r="AB85" s="202">
        <v>0</v>
      </c>
      <c r="AC85" s="202">
        <v>18.690000000000001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181.8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7.55</v>
      </c>
      <c r="E86" s="202">
        <v>0</v>
      </c>
      <c r="F86" s="202">
        <v>0</v>
      </c>
      <c r="G86" s="202">
        <v>17.93</v>
      </c>
      <c r="H86" s="202">
        <v>0</v>
      </c>
      <c r="I86" s="202">
        <v>5.98</v>
      </c>
      <c r="J86" s="202">
        <v>17.260000000000002</v>
      </c>
      <c r="K86" s="202">
        <v>6.29</v>
      </c>
      <c r="L86" s="202">
        <v>22.07</v>
      </c>
      <c r="M86" s="202">
        <v>0</v>
      </c>
      <c r="N86" s="202">
        <v>1.17</v>
      </c>
      <c r="O86" s="202">
        <v>1.94</v>
      </c>
      <c r="P86" s="202">
        <v>2.65</v>
      </c>
      <c r="Q86" s="202">
        <v>0.2</v>
      </c>
      <c r="R86" s="202">
        <v>0.81</v>
      </c>
      <c r="S86" s="202">
        <v>0.26</v>
      </c>
      <c r="T86" s="202">
        <v>0</v>
      </c>
      <c r="U86" s="202">
        <v>14</v>
      </c>
      <c r="V86" s="202">
        <v>0.11</v>
      </c>
      <c r="W86" s="202">
        <v>0.44</v>
      </c>
      <c r="X86" s="202">
        <v>0.96</v>
      </c>
      <c r="Y86" s="202">
        <v>0</v>
      </c>
      <c r="Z86" s="202">
        <v>1.36</v>
      </c>
      <c r="AA86" s="202">
        <v>0</v>
      </c>
      <c r="AB86" s="202">
        <v>0</v>
      </c>
      <c r="AC86" s="202">
        <v>18.690000000000001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181.8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7.6</v>
      </c>
      <c r="E87" s="202">
        <v>0</v>
      </c>
      <c r="F87" s="202">
        <v>0</v>
      </c>
      <c r="G87" s="202">
        <v>17.93</v>
      </c>
      <c r="H87" s="202">
        <v>0</v>
      </c>
      <c r="I87" s="202">
        <v>5.98</v>
      </c>
      <c r="J87" s="202">
        <v>17.260000000000002</v>
      </c>
      <c r="K87" s="202">
        <v>6.29</v>
      </c>
      <c r="L87" s="202">
        <v>22.07</v>
      </c>
      <c r="M87" s="202">
        <v>0</v>
      </c>
      <c r="N87" s="202">
        <v>1.17</v>
      </c>
      <c r="O87" s="202">
        <v>1.94</v>
      </c>
      <c r="P87" s="202">
        <v>2.65</v>
      </c>
      <c r="Q87" s="202">
        <v>0.2</v>
      </c>
      <c r="R87" s="202">
        <v>0.74</v>
      </c>
      <c r="S87" s="202">
        <v>0.26</v>
      </c>
      <c r="T87" s="202">
        <v>0</v>
      </c>
      <c r="U87" s="202">
        <v>14</v>
      </c>
      <c r="V87" s="202">
        <v>0.11</v>
      </c>
      <c r="W87" s="202">
        <v>0.44</v>
      </c>
      <c r="X87" s="202">
        <v>0.96</v>
      </c>
      <c r="Y87" s="202">
        <v>0</v>
      </c>
      <c r="Z87" s="202">
        <v>1.36</v>
      </c>
      <c r="AA87" s="202">
        <v>0</v>
      </c>
      <c r="AB87" s="202">
        <v>0</v>
      </c>
      <c r="AC87" s="202">
        <v>18.690000000000001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181.8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7.6</v>
      </c>
      <c r="E88" s="202">
        <v>0</v>
      </c>
      <c r="F88" s="202">
        <v>0</v>
      </c>
      <c r="G88" s="202">
        <v>17.93</v>
      </c>
      <c r="H88" s="202">
        <v>0</v>
      </c>
      <c r="I88" s="202">
        <v>5.98</v>
      </c>
      <c r="J88" s="202">
        <v>17.260000000000002</v>
      </c>
      <c r="K88" s="202">
        <v>6.29</v>
      </c>
      <c r="L88" s="202">
        <v>22.07</v>
      </c>
      <c r="M88" s="202">
        <v>0</v>
      </c>
      <c r="N88" s="202">
        <v>1.17</v>
      </c>
      <c r="O88" s="202">
        <v>1.94</v>
      </c>
      <c r="P88" s="202">
        <v>2.65</v>
      </c>
      <c r="Q88" s="202">
        <v>0.2</v>
      </c>
      <c r="R88" s="202">
        <v>0.81</v>
      </c>
      <c r="S88" s="202">
        <v>0.26</v>
      </c>
      <c r="T88" s="202">
        <v>0</v>
      </c>
      <c r="U88" s="202">
        <v>14</v>
      </c>
      <c r="V88" s="202">
        <v>0.11</v>
      </c>
      <c r="W88" s="202">
        <v>0.44</v>
      </c>
      <c r="X88" s="202">
        <v>0.96</v>
      </c>
      <c r="Y88" s="202">
        <v>0</v>
      </c>
      <c r="Z88" s="202">
        <v>1.36</v>
      </c>
      <c r="AA88" s="202">
        <v>0</v>
      </c>
      <c r="AB88" s="202">
        <v>0</v>
      </c>
      <c r="AC88" s="202">
        <v>18.690000000000001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181.8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7.6</v>
      </c>
      <c r="E89" s="202">
        <v>0</v>
      </c>
      <c r="F89" s="202">
        <v>0</v>
      </c>
      <c r="G89" s="202">
        <v>17.93</v>
      </c>
      <c r="H89" s="202">
        <v>0</v>
      </c>
      <c r="I89" s="202">
        <v>5.98</v>
      </c>
      <c r="J89" s="202">
        <v>17.260000000000002</v>
      </c>
      <c r="K89" s="202">
        <v>6.29</v>
      </c>
      <c r="L89" s="202">
        <v>22.07</v>
      </c>
      <c r="M89" s="202">
        <v>0</v>
      </c>
      <c r="N89" s="202">
        <v>1.17</v>
      </c>
      <c r="O89" s="202">
        <v>1.94</v>
      </c>
      <c r="P89" s="202">
        <v>2.65</v>
      </c>
      <c r="Q89" s="202">
        <v>0.2</v>
      </c>
      <c r="R89" s="202">
        <v>0.81</v>
      </c>
      <c r="S89" s="202">
        <v>0.26</v>
      </c>
      <c r="T89" s="202">
        <v>0</v>
      </c>
      <c r="U89" s="202">
        <v>14</v>
      </c>
      <c r="V89" s="202">
        <v>0.11</v>
      </c>
      <c r="W89" s="202">
        <v>0.44</v>
      </c>
      <c r="X89" s="202">
        <v>0.96</v>
      </c>
      <c r="Y89" s="202">
        <v>0</v>
      </c>
      <c r="Z89" s="202">
        <v>1.36</v>
      </c>
      <c r="AA89" s="202">
        <v>0</v>
      </c>
      <c r="AB89" s="202">
        <v>0</v>
      </c>
      <c r="AC89" s="202">
        <v>18.690000000000001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181.8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7.6</v>
      </c>
      <c r="E90" s="202">
        <v>0</v>
      </c>
      <c r="F90" s="202">
        <v>0</v>
      </c>
      <c r="G90" s="202">
        <v>17.93</v>
      </c>
      <c r="H90" s="202">
        <v>0</v>
      </c>
      <c r="I90" s="202">
        <v>5.98</v>
      </c>
      <c r="J90" s="202">
        <v>17.260000000000002</v>
      </c>
      <c r="K90" s="202">
        <v>26.64</v>
      </c>
      <c r="L90" s="202">
        <v>22.07</v>
      </c>
      <c r="M90" s="202">
        <v>0</v>
      </c>
      <c r="N90" s="202">
        <v>1.17</v>
      </c>
      <c r="O90" s="202">
        <v>1.94</v>
      </c>
      <c r="P90" s="202">
        <v>2.59</v>
      </c>
      <c r="Q90" s="202">
        <v>0.2</v>
      </c>
      <c r="R90" s="202">
        <v>0.81</v>
      </c>
      <c r="S90" s="202">
        <v>0.26</v>
      </c>
      <c r="T90" s="202">
        <v>0</v>
      </c>
      <c r="U90" s="202">
        <v>14</v>
      </c>
      <c r="V90" s="202">
        <v>0.11</v>
      </c>
      <c r="W90" s="202">
        <v>0.44</v>
      </c>
      <c r="X90" s="202">
        <v>0.96</v>
      </c>
      <c r="Y90" s="202">
        <v>0</v>
      </c>
      <c r="Z90" s="202">
        <v>1.36</v>
      </c>
      <c r="AA90" s="202">
        <v>0</v>
      </c>
      <c r="AB90" s="202">
        <v>0</v>
      </c>
      <c r="AC90" s="202">
        <v>18.690000000000001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181.8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7.6</v>
      </c>
      <c r="E91" s="202">
        <v>0</v>
      </c>
      <c r="F91" s="202">
        <v>0</v>
      </c>
      <c r="G91" s="202">
        <v>17.93</v>
      </c>
      <c r="H91" s="202">
        <v>0</v>
      </c>
      <c r="I91" s="202">
        <v>5.98</v>
      </c>
      <c r="J91" s="202">
        <v>17.260000000000002</v>
      </c>
      <c r="K91" s="202">
        <v>21.83</v>
      </c>
      <c r="L91" s="202">
        <v>22.07</v>
      </c>
      <c r="M91" s="202">
        <v>0</v>
      </c>
      <c r="N91" s="202">
        <v>1.17</v>
      </c>
      <c r="O91" s="202">
        <v>1.94</v>
      </c>
      <c r="P91" s="202">
        <v>2.59</v>
      </c>
      <c r="Q91" s="202">
        <v>0.2</v>
      </c>
      <c r="R91" s="202">
        <v>0.81</v>
      </c>
      <c r="S91" s="202">
        <v>0.26</v>
      </c>
      <c r="T91" s="202">
        <v>0</v>
      </c>
      <c r="U91" s="202">
        <v>14</v>
      </c>
      <c r="V91" s="202">
        <v>0.11</v>
      </c>
      <c r="W91" s="202">
        <v>0.44</v>
      </c>
      <c r="X91" s="202">
        <v>0.96</v>
      </c>
      <c r="Y91" s="202">
        <v>0</v>
      </c>
      <c r="Z91" s="202">
        <v>1.36</v>
      </c>
      <c r="AA91" s="202">
        <v>0</v>
      </c>
      <c r="AB91" s="202">
        <v>0</v>
      </c>
      <c r="AC91" s="202">
        <v>18.690000000000001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181.8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7.6</v>
      </c>
      <c r="E92" s="202">
        <v>0</v>
      </c>
      <c r="F92" s="202">
        <v>0</v>
      </c>
      <c r="G92" s="202">
        <v>17.93</v>
      </c>
      <c r="H92" s="202">
        <v>0</v>
      </c>
      <c r="I92" s="202">
        <v>5.98</v>
      </c>
      <c r="J92" s="202">
        <v>17.260000000000002</v>
      </c>
      <c r="K92" s="202">
        <v>37.22</v>
      </c>
      <c r="L92" s="202">
        <v>22.07</v>
      </c>
      <c r="M92" s="202">
        <v>0</v>
      </c>
      <c r="N92" s="202">
        <v>1.17</v>
      </c>
      <c r="O92" s="202">
        <v>1.94</v>
      </c>
      <c r="P92" s="202">
        <v>2.5299999999999998</v>
      </c>
      <c r="Q92" s="202">
        <v>0.2</v>
      </c>
      <c r="R92" s="202">
        <v>0.81</v>
      </c>
      <c r="S92" s="202">
        <v>0.26</v>
      </c>
      <c r="T92" s="202">
        <v>0</v>
      </c>
      <c r="U92" s="202">
        <v>14</v>
      </c>
      <c r="V92" s="202">
        <v>0.11</v>
      </c>
      <c r="W92" s="202">
        <v>0.44</v>
      </c>
      <c r="X92" s="202">
        <v>0.96</v>
      </c>
      <c r="Y92" s="202">
        <v>0</v>
      </c>
      <c r="Z92" s="202">
        <v>1.36</v>
      </c>
      <c r="AA92" s="202">
        <v>0</v>
      </c>
      <c r="AB92" s="202">
        <v>0</v>
      </c>
      <c r="AC92" s="202">
        <v>18.690000000000001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181.8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7.6</v>
      </c>
      <c r="E93" s="202">
        <v>0</v>
      </c>
      <c r="F93" s="202">
        <v>0</v>
      </c>
      <c r="G93" s="202">
        <v>17.93</v>
      </c>
      <c r="H93" s="202">
        <v>0</v>
      </c>
      <c r="I93" s="202">
        <v>5.98</v>
      </c>
      <c r="J93" s="202">
        <v>17.260000000000002</v>
      </c>
      <c r="K93" s="202">
        <v>53.56</v>
      </c>
      <c r="L93" s="202">
        <v>22.07</v>
      </c>
      <c r="M93" s="202">
        <v>0</v>
      </c>
      <c r="N93" s="202">
        <v>1.17</v>
      </c>
      <c r="O93" s="202">
        <v>1.94</v>
      </c>
      <c r="P93" s="202">
        <v>2.5299999999999998</v>
      </c>
      <c r="Q93" s="202">
        <v>0.2</v>
      </c>
      <c r="R93" s="202">
        <v>0.81</v>
      </c>
      <c r="S93" s="202">
        <v>0.26</v>
      </c>
      <c r="T93" s="202">
        <v>0</v>
      </c>
      <c r="U93" s="202">
        <v>14</v>
      </c>
      <c r="V93" s="202">
        <v>0.11</v>
      </c>
      <c r="W93" s="202">
        <v>0.44</v>
      </c>
      <c r="X93" s="202">
        <v>0.96</v>
      </c>
      <c r="Y93" s="202">
        <v>0</v>
      </c>
      <c r="Z93" s="202">
        <v>1.36</v>
      </c>
      <c r="AA93" s="202">
        <v>0</v>
      </c>
      <c r="AB93" s="202">
        <v>0</v>
      </c>
      <c r="AC93" s="202">
        <v>18.690000000000001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181.8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7.65</v>
      </c>
      <c r="E94" s="202">
        <v>0</v>
      </c>
      <c r="F94" s="202">
        <v>0</v>
      </c>
      <c r="G94" s="202">
        <v>17.93</v>
      </c>
      <c r="H94" s="202">
        <v>0</v>
      </c>
      <c r="I94" s="202">
        <v>5.98</v>
      </c>
      <c r="J94" s="202">
        <v>17.260000000000002</v>
      </c>
      <c r="K94" s="202">
        <v>67.989999999999995</v>
      </c>
      <c r="L94" s="202">
        <v>22.07</v>
      </c>
      <c r="M94" s="202">
        <v>0</v>
      </c>
      <c r="N94" s="202">
        <v>1.17</v>
      </c>
      <c r="O94" s="202">
        <v>1.94</v>
      </c>
      <c r="P94" s="202">
        <v>2.48</v>
      </c>
      <c r="Q94" s="202">
        <v>0.2</v>
      </c>
      <c r="R94" s="202">
        <v>0.81</v>
      </c>
      <c r="S94" s="202">
        <v>0.26</v>
      </c>
      <c r="T94" s="202">
        <v>0</v>
      </c>
      <c r="U94" s="202">
        <v>14</v>
      </c>
      <c r="V94" s="202">
        <v>0.11</v>
      </c>
      <c r="W94" s="202">
        <v>0.44</v>
      </c>
      <c r="X94" s="202">
        <v>0.96</v>
      </c>
      <c r="Y94" s="202">
        <v>0</v>
      </c>
      <c r="Z94" s="202">
        <v>1.36</v>
      </c>
      <c r="AA94" s="202">
        <v>0</v>
      </c>
      <c r="AB94" s="202">
        <v>0</v>
      </c>
      <c r="AC94" s="202">
        <v>18.670000000000002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181.8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7.65</v>
      </c>
      <c r="E95" s="202">
        <v>0</v>
      </c>
      <c r="F95" s="202">
        <v>0</v>
      </c>
      <c r="G95" s="202">
        <v>17.93</v>
      </c>
      <c r="H95" s="202">
        <v>0</v>
      </c>
      <c r="I95" s="202">
        <v>5.98</v>
      </c>
      <c r="J95" s="202">
        <v>17.260000000000002</v>
      </c>
      <c r="K95" s="202">
        <v>77.61</v>
      </c>
      <c r="L95" s="202">
        <v>22.07</v>
      </c>
      <c r="M95" s="202">
        <v>0</v>
      </c>
      <c r="N95" s="202">
        <v>1.17</v>
      </c>
      <c r="O95" s="202">
        <v>1.94</v>
      </c>
      <c r="P95" s="202">
        <v>2.39</v>
      </c>
      <c r="Q95" s="202">
        <v>0.2</v>
      </c>
      <c r="R95" s="202">
        <v>0.81</v>
      </c>
      <c r="S95" s="202">
        <v>0.26</v>
      </c>
      <c r="T95" s="202">
        <v>0</v>
      </c>
      <c r="U95" s="202">
        <v>14</v>
      </c>
      <c r="V95" s="202">
        <v>0.11</v>
      </c>
      <c r="W95" s="202">
        <v>0.44</v>
      </c>
      <c r="X95" s="202">
        <v>0.96</v>
      </c>
      <c r="Y95" s="202">
        <v>0</v>
      </c>
      <c r="Z95" s="202">
        <v>1.36</v>
      </c>
      <c r="AA95" s="202">
        <v>0</v>
      </c>
      <c r="AB95" s="202">
        <v>0</v>
      </c>
      <c r="AC95" s="202">
        <v>18.670000000000002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181.8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7.65</v>
      </c>
      <c r="E96" s="202">
        <v>0</v>
      </c>
      <c r="F96" s="202">
        <v>0</v>
      </c>
      <c r="G96" s="202">
        <v>17.93</v>
      </c>
      <c r="H96" s="202">
        <v>0</v>
      </c>
      <c r="I96" s="202">
        <v>5.98</v>
      </c>
      <c r="J96" s="202">
        <v>17.260000000000002</v>
      </c>
      <c r="K96" s="202">
        <v>94.92</v>
      </c>
      <c r="L96" s="202">
        <v>22.07</v>
      </c>
      <c r="M96" s="202">
        <v>0</v>
      </c>
      <c r="N96" s="202">
        <v>1.17</v>
      </c>
      <c r="O96" s="202">
        <v>1.94</v>
      </c>
      <c r="P96" s="202">
        <v>2.39</v>
      </c>
      <c r="Q96" s="202">
        <v>0.2</v>
      </c>
      <c r="R96" s="202">
        <v>0.81</v>
      </c>
      <c r="S96" s="202">
        <v>0.26</v>
      </c>
      <c r="T96" s="202">
        <v>0</v>
      </c>
      <c r="U96" s="202">
        <v>14</v>
      </c>
      <c r="V96" s="202">
        <v>0.11</v>
      </c>
      <c r="W96" s="202">
        <v>0.44</v>
      </c>
      <c r="X96" s="202">
        <v>0.96</v>
      </c>
      <c r="Y96" s="202">
        <v>0</v>
      </c>
      <c r="Z96" s="202">
        <v>1.36</v>
      </c>
      <c r="AA96" s="202">
        <v>0</v>
      </c>
      <c r="AB96" s="202">
        <v>0</v>
      </c>
      <c r="AC96" s="202">
        <v>18.670000000000002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181.8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7.65</v>
      </c>
      <c r="E97" s="202">
        <v>0</v>
      </c>
      <c r="F97" s="202">
        <v>0</v>
      </c>
      <c r="G97" s="202">
        <v>17.93</v>
      </c>
      <c r="H97" s="202">
        <v>0</v>
      </c>
      <c r="I97" s="202">
        <v>5.98</v>
      </c>
      <c r="J97" s="202">
        <v>17.260000000000002</v>
      </c>
      <c r="K97" s="202">
        <v>106.46</v>
      </c>
      <c r="L97" s="202">
        <v>22.07</v>
      </c>
      <c r="M97" s="202">
        <v>0</v>
      </c>
      <c r="N97" s="202">
        <v>1.17</v>
      </c>
      <c r="O97" s="202">
        <v>1.94</v>
      </c>
      <c r="P97" s="202">
        <v>2.39</v>
      </c>
      <c r="Q97" s="202">
        <v>0.2</v>
      </c>
      <c r="R97" s="202">
        <v>0.81</v>
      </c>
      <c r="S97" s="202">
        <v>0.26</v>
      </c>
      <c r="T97" s="202">
        <v>0</v>
      </c>
      <c r="U97" s="202">
        <v>14</v>
      </c>
      <c r="V97" s="202">
        <v>0.11</v>
      </c>
      <c r="W97" s="202">
        <v>0.44</v>
      </c>
      <c r="X97" s="202">
        <v>0.96</v>
      </c>
      <c r="Y97" s="202">
        <v>0</v>
      </c>
      <c r="Z97" s="202">
        <v>1.36</v>
      </c>
      <c r="AA97" s="202">
        <v>0</v>
      </c>
      <c r="AB97" s="202">
        <v>0</v>
      </c>
      <c r="AC97" s="202">
        <v>18.670000000000002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181.8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7.65</v>
      </c>
      <c r="E98" s="202">
        <v>0</v>
      </c>
      <c r="F98" s="202">
        <v>0</v>
      </c>
      <c r="G98" s="202">
        <v>17.93</v>
      </c>
      <c r="H98" s="202">
        <v>0</v>
      </c>
      <c r="I98" s="202">
        <v>5.98</v>
      </c>
      <c r="J98" s="202">
        <v>17.260000000000002</v>
      </c>
      <c r="K98" s="202">
        <v>120.88</v>
      </c>
      <c r="L98" s="202">
        <v>22.07</v>
      </c>
      <c r="M98" s="202">
        <v>0</v>
      </c>
      <c r="N98" s="202">
        <v>1.17</v>
      </c>
      <c r="O98" s="202">
        <v>1.94</v>
      </c>
      <c r="P98" s="202">
        <v>2.39</v>
      </c>
      <c r="Q98" s="202">
        <v>0.2</v>
      </c>
      <c r="R98" s="202">
        <v>0.81</v>
      </c>
      <c r="S98" s="202">
        <v>0.26</v>
      </c>
      <c r="T98" s="202">
        <v>0</v>
      </c>
      <c r="U98" s="202">
        <v>14</v>
      </c>
      <c r="V98" s="202">
        <v>0.11</v>
      </c>
      <c r="W98" s="202">
        <v>0.44</v>
      </c>
      <c r="X98" s="202">
        <v>0.96</v>
      </c>
      <c r="Y98" s="202">
        <v>0</v>
      </c>
      <c r="Z98" s="202">
        <v>1.36</v>
      </c>
      <c r="AA98" s="202">
        <v>0</v>
      </c>
      <c r="AB98" s="202">
        <v>0</v>
      </c>
      <c r="AC98" s="202">
        <v>18.670000000000002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181.8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0.18052749999999979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0.1435200000000002</v>
      </c>
      <c r="J99">
        <f t="shared" si="0"/>
        <v>0.41423999999999983</v>
      </c>
      <c r="K99">
        <f t="shared" si="0"/>
        <v>2.4702700000000011</v>
      </c>
      <c r="L99">
        <f t="shared" si="0"/>
        <v>0.85086750000000133</v>
      </c>
      <c r="M99">
        <f t="shared" si="0"/>
        <v>0</v>
      </c>
      <c r="N99">
        <f t="shared" si="0"/>
        <v>2.8080000000000035E-2</v>
      </c>
      <c r="O99">
        <f t="shared" si="0"/>
        <v>4.6559999999999963E-2</v>
      </c>
      <c r="P99">
        <f t="shared" si="0"/>
        <v>6.3870000000000066E-2</v>
      </c>
      <c r="Q99">
        <f t="shared" si="0"/>
        <v>3.6682499999999924E-2</v>
      </c>
      <c r="R99">
        <f t="shared" si="0"/>
        <v>9.3469999999999942E-2</v>
      </c>
      <c r="S99">
        <f t="shared" si="0"/>
        <v>4.1799999999999948E-2</v>
      </c>
      <c r="T99">
        <f t="shared" si="0"/>
        <v>0</v>
      </c>
      <c r="U99">
        <f t="shared" si="0"/>
        <v>0.31060999999999978</v>
      </c>
      <c r="V99">
        <f t="shared" si="0"/>
        <v>9.1649999999999943E-3</v>
      </c>
      <c r="W99">
        <f t="shared" si="0"/>
        <v>1.0614999999999996E-2</v>
      </c>
      <c r="X99">
        <f t="shared" si="0"/>
        <v>2.3167499999999966E-2</v>
      </c>
      <c r="Y99">
        <f t="shared" si="0"/>
        <v>0</v>
      </c>
      <c r="Z99">
        <f t="shared" si="0"/>
        <v>0.27795749999999947</v>
      </c>
      <c r="AA99">
        <f t="shared" si="0"/>
        <v>5.9945000000000005E-2</v>
      </c>
      <c r="AB99">
        <f t="shared" si="0"/>
        <v>0</v>
      </c>
      <c r="AC99">
        <f t="shared" si="0"/>
        <v>0.44829500000000094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4.3901999999999965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18.79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18.79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18.79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18.79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18.79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18.79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18.79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18.79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18.79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18.79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18.79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18.79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18.79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18.79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18.79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18.79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18.79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18.79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18.79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18.79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18.79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18.79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18.79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18.79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18.79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18.79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18.79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18.79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18.79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18.79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18.79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18.79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18.600000000000001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18.600000000000001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18.600000000000001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18.600000000000001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18.600000000000001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18.600000000000001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18.600000000000001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18.600000000000001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18.600000000000001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18.600000000000001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18.600000000000001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18.600000000000001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18.239999999999998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18.239999999999998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18.239999999999998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18.239999999999998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18.239999999999998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18.239999999999998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18.239999999999998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18.239999999999998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18.239999999999998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18.239999999999998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18.239999999999998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18.239999999999998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18.239999999999998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18.239999999999998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18.239999999999998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18.239999999999998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18.239999999999998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18.239999999999998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18.239999999999998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18.239999999999998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18.239999999999998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18.239999999999998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18.239999999999998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18.239999999999998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18.420000000000002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18.420000000000002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18.420000000000002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18.420000000000002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18.420000000000002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18.420000000000002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18.420000000000002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18.420000000000002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18.420000000000002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18.420000000000002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18.420000000000002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18.420000000000002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18.420000000000002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18.420000000000002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18.420000000000002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18.420000000000002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18.420000000000002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18.420000000000002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18.420000000000002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18.420000000000002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18.420000000000002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18.420000000000002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18.420000000000002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18.420000000000002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0.44487000000000054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4.0599999999999996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75.150000000000006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4.0599999999999996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75.150000000000006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4.0599999999999996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75.150000000000006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4.0599999999999996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75.150000000000006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4.0599999999999996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75.150000000000006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4.0599999999999996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75.150000000000006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4.0599999999999996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75.150000000000006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4.0599999999999996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75.150000000000006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4.0599999999999996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75.150000000000006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4.0599999999999996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75.150000000000006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4.0599999999999996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75.150000000000006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4.0599999999999996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75.150000000000006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4.0599999999999996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75.150000000000006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4.0599999999999996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75.150000000000006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4.0599999999999996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75.150000000000006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4.0599999999999996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75.150000000000006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4.0599999999999996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75.150000000000006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4.0599999999999996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75.150000000000006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4.0599999999999996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75.150000000000006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4.0599999999999996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75.150000000000006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4.0599999999999996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75.150000000000006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4.0599999999999996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75.150000000000006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4.0599999999999996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75.150000000000006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4.0599999999999996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75.150000000000006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4.0599999999999996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75.150000000000006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4.0599999999999996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75.150000000000006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4.0599999999999996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75.150000000000006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4.0599999999999996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75.150000000000006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4.0599999999999996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75.150000000000006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4.0599999999999996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75.150000000000006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4.0599999999999996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75.150000000000006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4.0599999999999996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75.150000000000006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4.07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75.150000000000006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4.07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75.150000000000006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4.07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75.150000000000006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4.07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75.150000000000006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4.07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74.42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4.07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74.42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4.07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74.42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4.07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74.42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4.07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74.42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4.07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74.42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4.07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74.42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4.07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74.42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4.07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74.42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4.07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74.42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4.07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74.42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4.07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74.42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4.07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72.959999999999994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4.07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72.959999999999994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4.07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72.959999999999994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4.07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72.959999999999994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4.07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72.959999999999994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4.07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72.959999999999994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4.07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72.959999999999994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4.07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72.959999999999994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4.07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72.959999999999994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4.07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72.959999999999994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4.07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72.959999999999994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4.07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72.959999999999994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4.07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72.959999999999994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4.07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72.959999999999994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4.07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72.959999999999994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4.07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72.959999999999994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4.07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72.959999999999994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4.07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72.959999999999994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4.07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72.959999999999994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4.07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72.959999999999994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4.07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72.959999999999994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4.07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72.959999999999994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4.07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72.959999999999994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4.07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72.959999999999994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4.07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73.69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4.07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73.69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4.07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73.69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4.07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73.69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4.07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73.69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4.07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73.69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4.07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73.69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4.07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73.69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4.07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73.69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4.07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73.69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4.07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73.69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4.07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73.69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4.07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73.69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4.07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73.69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4.07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73.69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4.07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73.69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4.07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73.69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4.07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73.69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4.07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73.69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4.0599999999999996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73.69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4.0599999999999996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73.69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4.0599999999999996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73.69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4.0599999999999996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73.69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4.0599999999999996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73.69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9.7587499999999924E-2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1.7795099999999984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2">
        <v>0</v>
      </c>
      <c r="C3" s="202">
        <v>0</v>
      </c>
      <c r="D3" s="202">
        <v>9.18</v>
      </c>
      <c r="E3" s="202">
        <v>0</v>
      </c>
      <c r="F3" s="202">
        <v>0</v>
      </c>
      <c r="G3" s="202">
        <v>21.66</v>
      </c>
      <c r="H3" s="202">
        <v>0</v>
      </c>
      <c r="I3" s="202">
        <v>7.23</v>
      </c>
      <c r="J3" s="202">
        <v>20.85</v>
      </c>
      <c r="K3" s="202">
        <v>4.42</v>
      </c>
      <c r="L3" s="202">
        <v>319.08</v>
      </c>
      <c r="M3" s="202">
        <v>1.08</v>
      </c>
      <c r="N3" s="202">
        <v>1.4</v>
      </c>
      <c r="O3" s="202">
        <v>0</v>
      </c>
      <c r="P3" s="202">
        <v>20.190000000000001</v>
      </c>
      <c r="Q3" s="202">
        <v>2.84</v>
      </c>
      <c r="R3" s="202">
        <v>9.44</v>
      </c>
      <c r="S3" s="202">
        <v>3.47</v>
      </c>
      <c r="T3" s="202">
        <v>0</v>
      </c>
      <c r="U3" s="202">
        <v>0.96</v>
      </c>
      <c r="V3" s="202">
        <v>0.45</v>
      </c>
      <c r="W3" s="202">
        <v>5.89</v>
      </c>
      <c r="X3" s="202">
        <v>14.18</v>
      </c>
      <c r="Y3" s="202">
        <v>0</v>
      </c>
      <c r="Z3" s="202">
        <v>33.71</v>
      </c>
      <c r="AA3" s="202">
        <v>12.67</v>
      </c>
      <c r="AB3" s="202">
        <v>0</v>
      </c>
      <c r="AC3" s="202">
        <v>24.34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224.05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9.18</v>
      </c>
      <c r="E4" s="202">
        <v>0</v>
      </c>
      <c r="F4" s="202">
        <v>0</v>
      </c>
      <c r="G4" s="202">
        <v>21.66</v>
      </c>
      <c r="H4" s="202">
        <v>0</v>
      </c>
      <c r="I4" s="202">
        <v>7.23</v>
      </c>
      <c r="J4" s="202">
        <v>20.85</v>
      </c>
      <c r="K4" s="202">
        <v>4.42</v>
      </c>
      <c r="L4" s="202">
        <v>372.66</v>
      </c>
      <c r="M4" s="202">
        <v>1.08</v>
      </c>
      <c r="N4" s="202">
        <v>1.4</v>
      </c>
      <c r="O4" s="202">
        <v>0</v>
      </c>
      <c r="P4" s="202">
        <v>20.190000000000001</v>
      </c>
      <c r="Q4" s="202">
        <v>2.98</v>
      </c>
      <c r="R4" s="202">
        <v>9.44</v>
      </c>
      <c r="S4" s="202">
        <v>3.82</v>
      </c>
      <c r="T4" s="202">
        <v>0</v>
      </c>
      <c r="U4" s="202">
        <v>0.65</v>
      </c>
      <c r="V4" s="202">
        <v>0.45</v>
      </c>
      <c r="W4" s="202">
        <v>6.53</v>
      </c>
      <c r="X4" s="202">
        <v>14.29</v>
      </c>
      <c r="Y4" s="202">
        <v>0</v>
      </c>
      <c r="Z4" s="202">
        <v>33.71</v>
      </c>
      <c r="AA4" s="202">
        <v>12.67</v>
      </c>
      <c r="AB4" s="202">
        <v>0</v>
      </c>
      <c r="AC4" s="202">
        <v>24.34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224.05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9.18</v>
      </c>
      <c r="E5" s="202">
        <v>0</v>
      </c>
      <c r="F5" s="202">
        <v>0</v>
      </c>
      <c r="G5" s="202">
        <v>21.66</v>
      </c>
      <c r="H5" s="202">
        <v>0</v>
      </c>
      <c r="I5" s="202">
        <v>7.23</v>
      </c>
      <c r="J5" s="202">
        <v>20.85</v>
      </c>
      <c r="K5" s="202">
        <v>4.22</v>
      </c>
      <c r="L5" s="202">
        <v>373.54</v>
      </c>
      <c r="M5" s="202">
        <v>1.08</v>
      </c>
      <c r="N5" s="202">
        <v>1.4</v>
      </c>
      <c r="O5" s="202">
        <v>0</v>
      </c>
      <c r="P5" s="202">
        <v>20.190000000000001</v>
      </c>
      <c r="Q5" s="202">
        <v>2.95</v>
      </c>
      <c r="R5" s="202">
        <v>9.44</v>
      </c>
      <c r="S5" s="202">
        <v>3.82</v>
      </c>
      <c r="T5" s="202">
        <v>0</v>
      </c>
      <c r="U5" s="202">
        <v>0.69</v>
      </c>
      <c r="V5" s="202">
        <v>0.64</v>
      </c>
      <c r="W5" s="202">
        <v>6.53</v>
      </c>
      <c r="X5" s="202">
        <v>14.29</v>
      </c>
      <c r="Y5" s="202">
        <v>0</v>
      </c>
      <c r="Z5" s="202">
        <v>33.06</v>
      </c>
      <c r="AA5" s="202">
        <v>12.67</v>
      </c>
      <c r="AB5" s="202">
        <v>0</v>
      </c>
      <c r="AC5" s="202">
        <v>24.34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224.05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9.18</v>
      </c>
      <c r="E6" s="202">
        <v>0</v>
      </c>
      <c r="F6" s="202">
        <v>0</v>
      </c>
      <c r="G6" s="202">
        <v>21.66</v>
      </c>
      <c r="H6" s="202">
        <v>0</v>
      </c>
      <c r="I6" s="202">
        <v>7.23</v>
      </c>
      <c r="J6" s="202">
        <v>20.85</v>
      </c>
      <c r="K6" s="202">
        <v>4.42</v>
      </c>
      <c r="L6" s="202">
        <v>373.54</v>
      </c>
      <c r="M6" s="202">
        <v>1.08</v>
      </c>
      <c r="N6" s="202">
        <v>1.4</v>
      </c>
      <c r="O6" s="202">
        <v>0</v>
      </c>
      <c r="P6" s="202">
        <v>20.190000000000001</v>
      </c>
      <c r="Q6" s="202">
        <v>2.95</v>
      </c>
      <c r="R6" s="202">
        <v>9.44</v>
      </c>
      <c r="S6" s="202">
        <v>3.82</v>
      </c>
      <c r="T6" s="202">
        <v>0</v>
      </c>
      <c r="U6" s="202">
        <v>0.71</v>
      </c>
      <c r="V6" s="202">
        <v>0.64</v>
      </c>
      <c r="W6" s="202">
        <v>6.53</v>
      </c>
      <c r="X6" s="202">
        <v>14.29</v>
      </c>
      <c r="Y6" s="202">
        <v>0</v>
      </c>
      <c r="Z6" s="202">
        <v>33.06</v>
      </c>
      <c r="AA6" s="202">
        <v>12.67</v>
      </c>
      <c r="AB6" s="202">
        <v>0</v>
      </c>
      <c r="AC6" s="202">
        <v>24.34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224.05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9.18</v>
      </c>
      <c r="E7" s="202">
        <v>0</v>
      </c>
      <c r="F7" s="202">
        <v>0</v>
      </c>
      <c r="G7" s="202">
        <v>21.66</v>
      </c>
      <c r="H7" s="202">
        <v>0</v>
      </c>
      <c r="I7" s="202">
        <v>7.23</v>
      </c>
      <c r="J7" s="202">
        <v>20.85</v>
      </c>
      <c r="K7" s="202">
        <v>4.42</v>
      </c>
      <c r="L7" s="202">
        <v>373.54</v>
      </c>
      <c r="M7" s="202">
        <v>1.08</v>
      </c>
      <c r="N7" s="202">
        <v>1.4</v>
      </c>
      <c r="O7" s="202">
        <v>0</v>
      </c>
      <c r="P7" s="202">
        <v>20.190000000000001</v>
      </c>
      <c r="Q7" s="202">
        <v>2.95</v>
      </c>
      <c r="R7" s="202">
        <v>9.44</v>
      </c>
      <c r="S7" s="202">
        <v>3.82</v>
      </c>
      <c r="T7" s="202">
        <v>0</v>
      </c>
      <c r="U7" s="202">
        <v>0.75</v>
      </c>
      <c r="V7" s="202">
        <v>0.64</v>
      </c>
      <c r="W7" s="202">
        <v>6.53</v>
      </c>
      <c r="X7" s="202">
        <v>14.29</v>
      </c>
      <c r="Y7" s="202">
        <v>0</v>
      </c>
      <c r="Z7" s="202">
        <v>33.71</v>
      </c>
      <c r="AA7" s="202">
        <v>10.06</v>
      </c>
      <c r="AB7" s="202">
        <v>0</v>
      </c>
      <c r="AC7" s="202">
        <v>24.34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224.05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9.18</v>
      </c>
      <c r="E8" s="202">
        <v>0</v>
      </c>
      <c r="F8" s="202">
        <v>0</v>
      </c>
      <c r="G8" s="202">
        <v>21.66</v>
      </c>
      <c r="H8" s="202">
        <v>0</v>
      </c>
      <c r="I8" s="202">
        <v>7.23</v>
      </c>
      <c r="J8" s="202">
        <v>20.85</v>
      </c>
      <c r="K8" s="202">
        <v>4.42</v>
      </c>
      <c r="L8" s="202">
        <v>373.54</v>
      </c>
      <c r="M8" s="202">
        <v>1.08</v>
      </c>
      <c r="N8" s="202">
        <v>1.4</v>
      </c>
      <c r="O8" s="202">
        <v>0</v>
      </c>
      <c r="P8" s="202">
        <v>20.190000000000001</v>
      </c>
      <c r="Q8" s="202">
        <v>2.95</v>
      </c>
      <c r="R8" s="202">
        <v>9.44</v>
      </c>
      <c r="S8" s="202">
        <v>3.82</v>
      </c>
      <c r="T8" s="202">
        <v>0</v>
      </c>
      <c r="U8" s="202">
        <v>0.78</v>
      </c>
      <c r="V8" s="202">
        <v>0.64</v>
      </c>
      <c r="W8" s="202">
        <v>6.53</v>
      </c>
      <c r="X8" s="202">
        <v>14.29</v>
      </c>
      <c r="Y8" s="202">
        <v>0</v>
      </c>
      <c r="Z8" s="202">
        <v>33.71</v>
      </c>
      <c r="AA8" s="202">
        <v>10.06</v>
      </c>
      <c r="AB8" s="202">
        <v>0</v>
      </c>
      <c r="AC8" s="202">
        <v>24.34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224.05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9.18</v>
      </c>
      <c r="E9" s="202">
        <v>0</v>
      </c>
      <c r="F9" s="202">
        <v>0</v>
      </c>
      <c r="G9" s="202">
        <v>21.66</v>
      </c>
      <c r="H9" s="202">
        <v>0</v>
      </c>
      <c r="I9" s="202">
        <v>7.23</v>
      </c>
      <c r="J9" s="202">
        <v>20.85</v>
      </c>
      <c r="K9" s="202">
        <v>4.42</v>
      </c>
      <c r="L9" s="202">
        <v>373.54</v>
      </c>
      <c r="M9" s="202">
        <v>1.08</v>
      </c>
      <c r="N9" s="202">
        <v>1.4</v>
      </c>
      <c r="O9" s="202">
        <v>0</v>
      </c>
      <c r="P9" s="202">
        <v>20.190000000000001</v>
      </c>
      <c r="Q9" s="202">
        <v>2.95</v>
      </c>
      <c r="R9" s="202">
        <v>9.44</v>
      </c>
      <c r="S9" s="202">
        <v>3.82</v>
      </c>
      <c r="T9" s="202">
        <v>0</v>
      </c>
      <c r="U9" s="202">
        <v>0.78</v>
      </c>
      <c r="V9" s="202">
        <v>0.64</v>
      </c>
      <c r="W9" s="202">
        <v>6.53</v>
      </c>
      <c r="X9" s="202">
        <v>14.29</v>
      </c>
      <c r="Y9" s="202">
        <v>0</v>
      </c>
      <c r="Z9" s="202">
        <v>33.71</v>
      </c>
      <c r="AA9" s="202">
        <v>10.06</v>
      </c>
      <c r="AB9" s="202">
        <v>0</v>
      </c>
      <c r="AC9" s="202">
        <v>24.34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224.05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9.18</v>
      </c>
      <c r="E10" s="202">
        <v>0</v>
      </c>
      <c r="F10" s="202">
        <v>0</v>
      </c>
      <c r="G10" s="202">
        <v>21.66</v>
      </c>
      <c r="H10" s="202">
        <v>0</v>
      </c>
      <c r="I10" s="202">
        <v>7.23</v>
      </c>
      <c r="J10" s="202">
        <v>20.85</v>
      </c>
      <c r="K10" s="202">
        <v>4.42</v>
      </c>
      <c r="L10" s="202">
        <v>373.54</v>
      </c>
      <c r="M10" s="202">
        <v>1.08</v>
      </c>
      <c r="N10" s="202">
        <v>1.4</v>
      </c>
      <c r="O10" s="202">
        <v>0</v>
      </c>
      <c r="P10" s="202">
        <v>20.190000000000001</v>
      </c>
      <c r="Q10" s="202">
        <v>2.95</v>
      </c>
      <c r="R10" s="202">
        <v>9.44</v>
      </c>
      <c r="S10" s="202">
        <v>3.82</v>
      </c>
      <c r="T10" s="202">
        <v>0</v>
      </c>
      <c r="U10" s="202">
        <v>0.78</v>
      </c>
      <c r="V10" s="202">
        <v>0.64</v>
      </c>
      <c r="W10" s="202">
        <v>6.53</v>
      </c>
      <c r="X10" s="202">
        <v>14.29</v>
      </c>
      <c r="Y10" s="202">
        <v>0</v>
      </c>
      <c r="Z10" s="202">
        <v>33.71</v>
      </c>
      <c r="AA10" s="202">
        <v>10.06</v>
      </c>
      <c r="AB10" s="202">
        <v>0</v>
      </c>
      <c r="AC10" s="202">
        <v>24.34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224.05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9.18</v>
      </c>
      <c r="E11" s="202">
        <v>0</v>
      </c>
      <c r="F11" s="202">
        <v>0</v>
      </c>
      <c r="G11" s="202">
        <v>21.66</v>
      </c>
      <c r="H11" s="202">
        <v>0</v>
      </c>
      <c r="I11" s="202">
        <v>7.23</v>
      </c>
      <c r="J11" s="202">
        <v>20.85</v>
      </c>
      <c r="K11" s="202">
        <v>4.42</v>
      </c>
      <c r="L11" s="202">
        <v>373.54</v>
      </c>
      <c r="M11" s="202">
        <v>1.08</v>
      </c>
      <c r="N11" s="202">
        <v>1.4</v>
      </c>
      <c r="O11" s="202">
        <v>0</v>
      </c>
      <c r="P11" s="202">
        <v>20.190000000000001</v>
      </c>
      <c r="Q11" s="202">
        <v>2.95</v>
      </c>
      <c r="R11" s="202">
        <v>9.44</v>
      </c>
      <c r="S11" s="202">
        <v>3.82</v>
      </c>
      <c r="T11" s="202">
        <v>0</v>
      </c>
      <c r="U11" s="202">
        <v>0.78</v>
      </c>
      <c r="V11" s="202">
        <v>0.64</v>
      </c>
      <c r="W11" s="202">
        <v>6.53</v>
      </c>
      <c r="X11" s="202">
        <v>14.29</v>
      </c>
      <c r="Y11" s="202">
        <v>0</v>
      </c>
      <c r="Z11" s="202">
        <v>33.71</v>
      </c>
      <c r="AA11" s="202">
        <v>10.06</v>
      </c>
      <c r="AB11" s="202">
        <v>0</v>
      </c>
      <c r="AC11" s="202">
        <v>24.34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224.05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9.18</v>
      </c>
      <c r="E12" s="202">
        <v>0</v>
      </c>
      <c r="F12" s="202">
        <v>0</v>
      </c>
      <c r="G12" s="202">
        <v>21.66</v>
      </c>
      <c r="H12" s="202">
        <v>0</v>
      </c>
      <c r="I12" s="202">
        <v>7.23</v>
      </c>
      <c r="J12" s="202">
        <v>20.85</v>
      </c>
      <c r="K12" s="202">
        <v>4.42</v>
      </c>
      <c r="L12" s="202">
        <v>373.54</v>
      </c>
      <c r="M12" s="202">
        <v>1.08</v>
      </c>
      <c r="N12" s="202">
        <v>1.4</v>
      </c>
      <c r="O12" s="202">
        <v>0</v>
      </c>
      <c r="P12" s="202">
        <v>20.190000000000001</v>
      </c>
      <c r="Q12" s="202">
        <v>2.95</v>
      </c>
      <c r="R12" s="202">
        <v>9.44</v>
      </c>
      <c r="S12" s="202">
        <v>3.82</v>
      </c>
      <c r="T12" s="202">
        <v>0</v>
      </c>
      <c r="U12" s="202">
        <v>0.78</v>
      </c>
      <c r="V12" s="202">
        <v>0.64</v>
      </c>
      <c r="W12" s="202">
        <v>6.53</v>
      </c>
      <c r="X12" s="202">
        <v>14.29</v>
      </c>
      <c r="Y12" s="202">
        <v>0</v>
      </c>
      <c r="Z12" s="202">
        <v>33.71</v>
      </c>
      <c r="AA12" s="202">
        <v>10.06</v>
      </c>
      <c r="AB12" s="202">
        <v>0</v>
      </c>
      <c r="AC12" s="202">
        <v>24.34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224.05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9.18</v>
      </c>
      <c r="E13" s="202">
        <v>0</v>
      </c>
      <c r="F13" s="202">
        <v>0</v>
      </c>
      <c r="G13" s="202">
        <v>21.66</v>
      </c>
      <c r="H13" s="202">
        <v>0</v>
      </c>
      <c r="I13" s="202">
        <v>7.23</v>
      </c>
      <c r="J13" s="202">
        <v>20.85</v>
      </c>
      <c r="K13" s="202">
        <v>4.42</v>
      </c>
      <c r="L13" s="202">
        <v>374.4</v>
      </c>
      <c r="M13" s="202">
        <v>1.08</v>
      </c>
      <c r="N13" s="202">
        <v>1.4</v>
      </c>
      <c r="O13" s="202">
        <v>0</v>
      </c>
      <c r="P13" s="202">
        <v>20.190000000000001</v>
      </c>
      <c r="Q13" s="202">
        <v>2.95</v>
      </c>
      <c r="R13" s="202">
        <v>9.44</v>
      </c>
      <c r="S13" s="202">
        <v>3.82</v>
      </c>
      <c r="T13" s="202">
        <v>0</v>
      </c>
      <c r="U13" s="202">
        <v>0.78</v>
      </c>
      <c r="V13" s="202">
        <v>0.64</v>
      </c>
      <c r="W13" s="202">
        <v>6.53</v>
      </c>
      <c r="X13" s="202">
        <v>14.29</v>
      </c>
      <c r="Y13" s="202">
        <v>0</v>
      </c>
      <c r="Z13" s="202">
        <v>34.11</v>
      </c>
      <c r="AA13" s="202">
        <v>10.06</v>
      </c>
      <c r="AB13" s="202">
        <v>0</v>
      </c>
      <c r="AC13" s="202">
        <v>24.34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224.05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9.18</v>
      </c>
      <c r="E14" s="202">
        <v>0</v>
      </c>
      <c r="F14" s="202">
        <v>0</v>
      </c>
      <c r="G14" s="202">
        <v>21.66</v>
      </c>
      <c r="H14" s="202">
        <v>0</v>
      </c>
      <c r="I14" s="202">
        <v>7.23</v>
      </c>
      <c r="J14" s="202">
        <v>20.85</v>
      </c>
      <c r="K14" s="202">
        <v>4.42</v>
      </c>
      <c r="L14" s="202">
        <v>374.4</v>
      </c>
      <c r="M14" s="202">
        <v>1.08</v>
      </c>
      <c r="N14" s="202">
        <v>1.4</v>
      </c>
      <c r="O14" s="202">
        <v>0</v>
      </c>
      <c r="P14" s="202">
        <v>20.190000000000001</v>
      </c>
      <c r="Q14" s="202">
        <v>2.95</v>
      </c>
      <c r="R14" s="202">
        <v>9.44</v>
      </c>
      <c r="S14" s="202">
        <v>3.82</v>
      </c>
      <c r="T14" s="202">
        <v>0</v>
      </c>
      <c r="U14" s="202">
        <v>0.78</v>
      </c>
      <c r="V14" s="202">
        <v>0.64</v>
      </c>
      <c r="W14" s="202">
        <v>6.53</v>
      </c>
      <c r="X14" s="202">
        <v>14.29</v>
      </c>
      <c r="Y14" s="202">
        <v>0</v>
      </c>
      <c r="Z14" s="202">
        <v>34.11</v>
      </c>
      <c r="AA14" s="202">
        <v>10.06</v>
      </c>
      <c r="AB14" s="202">
        <v>0</v>
      </c>
      <c r="AC14" s="202">
        <v>24.34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224.05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9.18</v>
      </c>
      <c r="E15" s="202">
        <v>0</v>
      </c>
      <c r="F15" s="202">
        <v>0</v>
      </c>
      <c r="G15" s="202">
        <v>21.66</v>
      </c>
      <c r="H15" s="202">
        <v>0</v>
      </c>
      <c r="I15" s="202">
        <v>7.23</v>
      </c>
      <c r="J15" s="202">
        <v>20.85</v>
      </c>
      <c r="K15" s="202">
        <v>4.42</v>
      </c>
      <c r="L15" s="202">
        <v>374.4</v>
      </c>
      <c r="M15" s="202">
        <v>1.08</v>
      </c>
      <c r="N15" s="202">
        <v>1.4</v>
      </c>
      <c r="O15" s="202">
        <v>0</v>
      </c>
      <c r="P15" s="202">
        <v>20.190000000000001</v>
      </c>
      <c r="Q15" s="202">
        <v>2.95</v>
      </c>
      <c r="R15" s="202">
        <v>9.44</v>
      </c>
      <c r="S15" s="202">
        <v>3.82</v>
      </c>
      <c r="T15" s="202">
        <v>0</v>
      </c>
      <c r="U15" s="202">
        <v>0.78</v>
      </c>
      <c r="V15" s="202">
        <v>0.64</v>
      </c>
      <c r="W15" s="202">
        <v>6.53</v>
      </c>
      <c r="X15" s="202">
        <v>14.29</v>
      </c>
      <c r="Y15" s="202">
        <v>0</v>
      </c>
      <c r="Z15" s="202">
        <v>33.71</v>
      </c>
      <c r="AA15" s="202">
        <v>10.06</v>
      </c>
      <c r="AB15" s="202">
        <v>0</v>
      </c>
      <c r="AC15" s="202">
        <v>24.34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224.05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9.18</v>
      </c>
      <c r="E16" s="202">
        <v>0</v>
      </c>
      <c r="F16" s="202">
        <v>0</v>
      </c>
      <c r="G16" s="202">
        <v>21.66</v>
      </c>
      <c r="H16" s="202">
        <v>0</v>
      </c>
      <c r="I16" s="202">
        <v>7.23</v>
      </c>
      <c r="J16" s="202">
        <v>20.85</v>
      </c>
      <c r="K16" s="202">
        <v>4.42</v>
      </c>
      <c r="L16" s="202">
        <v>374.4</v>
      </c>
      <c r="M16" s="202">
        <v>1.08</v>
      </c>
      <c r="N16" s="202">
        <v>1.4</v>
      </c>
      <c r="O16" s="202">
        <v>0</v>
      </c>
      <c r="P16" s="202">
        <v>20.190000000000001</v>
      </c>
      <c r="Q16" s="202">
        <v>2.95</v>
      </c>
      <c r="R16" s="202">
        <v>9.44</v>
      </c>
      <c r="S16" s="202">
        <v>3.82</v>
      </c>
      <c r="T16" s="202">
        <v>0</v>
      </c>
      <c r="U16" s="202">
        <v>0.78</v>
      </c>
      <c r="V16" s="202">
        <v>0.64</v>
      </c>
      <c r="W16" s="202">
        <v>6.53</v>
      </c>
      <c r="X16" s="202">
        <v>14.29</v>
      </c>
      <c r="Y16" s="202">
        <v>0</v>
      </c>
      <c r="Z16" s="202">
        <v>33.71</v>
      </c>
      <c r="AA16" s="202">
        <v>10.06</v>
      </c>
      <c r="AB16" s="202">
        <v>0</v>
      </c>
      <c r="AC16" s="202">
        <v>24.34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224.05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9.18</v>
      </c>
      <c r="E17" s="202">
        <v>0</v>
      </c>
      <c r="F17" s="202">
        <v>0</v>
      </c>
      <c r="G17" s="202">
        <v>21.66</v>
      </c>
      <c r="H17" s="202">
        <v>0</v>
      </c>
      <c r="I17" s="202">
        <v>7.23</v>
      </c>
      <c r="J17" s="202">
        <v>20.85</v>
      </c>
      <c r="K17" s="202">
        <v>4.42</v>
      </c>
      <c r="L17" s="202">
        <v>374.32</v>
      </c>
      <c r="M17" s="202">
        <v>1.08</v>
      </c>
      <c r="N17" s="202">
        <v>1.4</v>
      </c>
      <c r="O17" s="202">
        <v>0</v>
      </c>
      <c r="P17" s="202">
        <v>20.190000000000001</v>
      </c>
      <c r="Q17" s="202">
        <v>2.95</v>
      </c>
      <c r="R17" s="202">
        <v>9.5500000000000007</v>
      </c>
      <c r="S17" s="202">
        <v>3.82</v>
      </c>
      <c r="T17" s="202">
        <v>0</v>
      </c>
      <c r="U17" s="202">
        <v>0.78</v>
      </c>
      <c r="V17" s="202">
        <v>0.64</v>
      </c>
      <c r="W17" s="202">
        <v>6.53</v>
      </c>
      <c r="X17" s="202">
        <v>14.29</v>
      </c>
      <c r="Y17" s="202">
        <v>0</v>
      </c>
      <c r="Z17" s="202">
        <v>33.71</v>
      </c>
      <c r="AA17" s="202">
        <v>10.06</v>
      </c>
      <c r="AB17" s="202">
        <v>0</v>
      </c>
      <c r="AC17" s="202">
        <v>24.34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224.05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9.18</v>
      </c>
      <c r="E18" s="202">
        <v>0</v>
      </c>
      <c r="F18" s="202">
        <v>0</v>
      </c>
      <c r="G18" s="202">
        <v>21.66</v>
      </c>
      <c r="H18" s="202">
        <v>0</v>
      </c>
      <c r="I18" s="202">
        <v>7.23</v>
      </c>
      <c r="J18" s="202">
        <v>20.85</v>
      </c>
      <c r="K18" s="202">
        <v>4.42</v>
      </c>
      <c r="L18" s="202">
        <v>374.32</v>
      </c>
      <c r="M18" s="202">
        <v>1.08</v>
      </c>
      <c r="N18" s="202">
        <v>1.4</v>
      </c>
      <c r="O18" s="202">
        <v>0</v>
      </c>
      <c r="P18" s="202">
        <v>20.190000000000001</v>
      </c>
      <c r="Q18" s="202">
        <v>2.95</v>
      </c>
      <c r="R18" s="202">
        <v>9.5500000000000007</v>
      </c>
      <c r="S18" s="202">
        <v>3.82</v>
      </c>
      <c r="T18" s="202">
        <v>0</v>
      </c>
      <c r="U18" s="202">
        <v>0.78</v>
      </c>
      <c r="V18" s="202">
        <v>0.64</v>
      </c>
      <c r="W18" s="202">
        <v>6.53</v>
      </c>
      <c r="X18" s="202">
        <v>14.29</v>
      </c>
      <c r="Y18" s="202">
        <v>0</v>
      </c>
      <c r="Z18" s="202">
        <v>33.71</v>
      </c>
      <c r="AA18" s="202">
        <v>10.06</v>
      </c>
      <c r="AB18" s="202">
        <v>0</v>
      </c>
      <c r="AC18" s="202">
        <v>24.34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224.05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9.18</v>
      </c>
      <c r="E19" s="202">
        <v>0</v>
      </c>
      <c r="F19" s="202">
        <v>0</v>
      </c>
      <c r="G19" s="202">
        <v>21.66</v>
      </c>
      <c r="H19" s="202">
        <v>0</v>
      </c>
      <c r="I19" s="202">
        <v>7.23</v>
      </c>
      <c r="J19" s="202">
        <v>20.85</v>
      </c>
      <c r="K19" s="202">
        <v>4.42</v>
      </c>
      <c r="L19" s="202">
        <v>374.32</v>
      </c>
      <c r="M19" s="202">
        <v>1.08</v>
      </c>
      <c r="N19" s="202">
        <v>1.4</v>
      </c>
      <c r="O19" s="202">
        <v>0</v>
      </c>
      <c r="P19" s="202">
        <v>20.190000000000001</v>
      </c>
      <c r="Q19" s="202">
        <v>2.95</v>
      </c>
      <c r="R19" s="202">
        <v>9.5500000000000007</v>
      </c>
      <c r="S19" s="202">
        <v>3.82</v>
      </c>
      <c r="T19" s="202">
        <v>0</v>
      </c>
      <c r="U19" s="202">
        <v>0.78</v>
      </c>
      <c r="V19" s="202">
        <v>0.64</v>
      </c>
      <c r="W19" s="202">
        <v>6.53</v>
      </c>
      <c r="X19" s="202">
        <v>14.29</v>
      </c>
      <c r="Y19" s="202">
        <v>0</v>
      </c>
      <c r="Z19" s="202">
        <v>16.05</v>
      </c>
      <c r="AA19" s="202">
        <v>10.06</v>
      </c>
      <c r="AB19" s="202">
        <v>0</v>
      </c>
      <c r="AC19" s="202">
        <v>24.34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224.05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9.18</v>
      </c>
      <c r="E20" s="202">
        <v>0</v>
      </c>
      <c r="F20" s="202">
        <v>0</v>
      </c>
      <c r="G20" s="202">
        <v>21.66</v>
      </c>
      <c r="H20" s="202">
        <v>0</v>
      </c>
      <c r="I20" s="202">
        <v>7.23</v>
      </c>
      <c r="J20" s="202">
        <v>20.85</v>
      </c>
      <c r="K20" s="202">
        <v>4.42</v>
      </c>
      <c r="L20" s="202">
        <v>374.32</v>
      </c>
      <c r="M20" s="202">
        <v>1.08</v>
      </c>
      <c r="N20" s="202">
        <v>1.4</v>
      </c>
      <c r="O20" s="202">
        <v>0</v>
      </c>
      <c r="P20" s="202">
        <v>20.190000000000001</v>
      </c>
      <c r="Q20" s="202">
        <v>2.95</v>
      </c>
      <c r="R20" s="202">
        <v>9.5500000000000007</v>
      </c>
      <c r="S20" s="202">
        <v>3.82</v>
      </c>
      <c r="T20" s="202">
        <v>0</v>
      </c>
      <c r="U20" s="202">
        <v>0.78</v>
      </c>
      <c r="V20" s="202">
        <v>0.64</v>
      </c>
      <c r="W20" s="202">
        <v>6.53</v>
      </c>
      <c r="X20" s="202">
        <v>14.29</v>
      </c>
      <c r="Y20" s="202">
        <v>0</v>
      </c>
      <c r="Z20" s="202">
        <v>16.05</v>
      </c>
      <c r="AA20" s="202">
        <v>10.06</v>
      </c>
      <c r="AB20" s="202">
        <v>0</v>
      </c>
      <c r="AC20" s="202">
        <v>24.34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224.05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9.18</v>
      </c>
      <c r="E21" s="202">
        <v>0</v>
      </c>
      <c r="F21" s="202">
        <v>0</v>
      </c>
      <c r="G21" s="202">
        <v>21.66</v>
      </c>
      <c r="H21" s="202">
        <v>0</v>
      </c>
      <c r="I21" s="202">
        <v>7.23</v>
      </c>
      <c r="J21" s="202">
        <v>20.85</v>
      </c>
      <c r="K21" s="202">
        <v>4.42</v>
      </c>
      <c r="L21" s="202">
        <v>374.32</v>
      </c>
      <c r="M21" s="202">
        <v>1.08</v>
      </c>
      <c r="N21" s="202">
        <v>1.4</v>
      </c>
      <c r="O21" s="202">
        <v>0</v>
      </c>
      <c r="P21" s="202">
        <v>20.190000000000001</v>
      </c>
      <c r="Q21" s="202">
        <v>2.79</v>
      </c>
      <c r="R21" s="202">
        <v>9.5500000000000007</v>
      </c>
      <c r="S21" s="202">
        <v>3.82</v>
      </c>
      <c r="T21" s="202">
        <v>0</v>
      </c>
      <c r="U21" s="202">
        <v>0.78</v>
      </c>
      <c r="V21" s="202">
        <v>0.64</v>
      </c>
      <c r="W21" s="202">
        <v>6.53</v>
      </c>
      <c r="X21" s="202">
        <v>14.29</v>
      </c>
      <c r="Y21" s="202">
        <v>0</v>
      </c>
      <c r="Z21" s="202">
        <v>16.05</v>
      </c>
      <c r="AA21" s="202">
        <v>10.06</v>
      </c>
      <c r="AB21" s="202">
        <v>0</v>
      </c>
      <c r="AC21" s="202">
        <v>24.34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224.05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9.18</v>
      </c>
      <c r="E22" s="202">
        <v>0</v>
      </c>
      <c r="F22" s="202">
        <v>0</v>
      </c>
      <c r="G22" s="202">
        <v>21.66</v>
      </c>
      <c r="H22" s="202">
        <v>0</v>
      </c>
      <c r="I22" s="202">
        <v>7.23</v>
      </c>
      <c r="J22" s="202">
        <v>20.85</v>
      </c>
      <c r="K22" s="202">
        <v>4.26</v>
      </c>
      <c r="L22" s="202">
        <v>374.32</v>
      </c>
      <c r="M22" s="202">
        <v>1.08</v>
      </c>
      <c r="N22" s="202">
        <v>1.4</v>
      </c>
      <c r="O22" s="202">
        <v>0</v>
      </c>
      <c r="P22" s="202">
        <v>20.190000000000001</v>
      </c>
      <c r="Q22" s="202">
        <v>2.79</v>
      </c>
      <c r="R22" s="202">
        <v>9.5500000000000007</v>
      </c>
      <c r="S22" s="202">
        <v>3.82</v>
      </c>
      <c r="T22" s="202">
        <v>0</v>
      </c>
      <c r="U22" s="202">
        <v>0.78</v>
      </c>
      <c r="V22" s="202">
        <v>0.64</v>
      </c>
      <c r="W22" s="202">
        <v>6.53</v>
      </c>
      <c r="X22" s="202">
        <v>14.29</v>
      </c>
      <c r="Y22" s="202">
        <v>0</v>
      </c>
      <c r="Z22" s="202">
        <v>16.05</v>
      </c>
      <c r="AA22" s="202">
        <v>10.06</v>
      </c>
      <c r="AB22" s="202">
        <v>0</v>
      </c>
      <c r="AC22" s="202">
        <v>24.34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224.05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9.18</v>
      </c>
      <c r="E23" s="202">
        <v>0</v>
      </c>
      <c r="F23" s="202">
        <v>0</v>
      </c>
      <c r="G23" s="202">
        <v>21.66</v>
      </c>
      <c r="H23" s="202">
        <v>0</v>
      </c>
      <c r="I23" s="202">
        <v>7.23</v>
      </c>
      <c r="J23" s="202">
        <v>20.85</v>
      </c>
      <c r="K23" s="202">
        <v>4.22</v>
      </c>
      <c r="L23" s="202">
        <v>374.32</v>
      </c>
      <c r="M23" s="202">
        <v>1.08</v>
      </c>
      <c r="N23" s="202">
        <v>1.4</v>
      </c>
      <c r="O23" s="202">
        <v>0</v>
      </c>
      <c r="P23" s="202">
        <v>3.28</v>
      </c>
      <c r="Q23" s="202">
        <v>2.79</v>
      </c>
      <c r="R23" s="202">
        <v>9.5500000000000007</v>
      </c>
      <c r="S23" s="202">
        <v>3.82</v>
      </c>
      <c r="T23" s="202">
        <v>0</v>
      </c>
      <c r="U23" s="202">
        <v>0.78</v>
      </c>
      <c r="V23" s="202">
        <v>0.64</v>
      </c>
      <c r="W23" s="202">
        <v>6.53</v>
      </c>
      <c r="X23" s="202">
        <v>14.29</v>
      </c>
      <c r="Y23" s="202">
        <v>0</v>
      </c>
      <c r="Z23" s="202">
        <v>16.05</v>
      </c>
      <c r="AA23" s="202">
        <v>10.06</v>
      </c>
      <c r="AB23" s="202">
        <v>0</v>
      </c>
      <c r="AC23" s="202">
        <v>24.34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224.05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9.18</v>
      </c>
      <c r="E24" s="202">
        <v>0</v>
      </c>
      <c r="F24" s="202">
        <v>0</v>
      </c>
      <c r="G24" s="202">
        <v>21.66</v>
      </c>
      <c r="H24" s="202">
        <v>0</v>
      </c>
      <c r="I24" s="202">
        <v>7.23</v>
      </c>
      <c r="J24" s="202">
        <v>20.85</v>
      </c>
      <c r="K24" s="202">
        <v>4.22</v>
      </c>
      <c r="L24" s="202">
        <v>374.32</v>
      </c>
      <c r="M24" s="202">
        <v>1.08</v>
      </c>
      <c r="N24" s="202">
        <v>1.4</v>
      </c>
      <c r="O24" s="202">
        <v>0</v>
      </c>
      <c r="P24" s="202">
        <v>1.64</v>
      </c>
      <c r="Q24" s="202">
        <v>2.79</v>
      </c>
      <c r="R24" s="202">
        <v>9.5500000000000007</v>
      </c>
      <c r="S24" s="202">
        <v>3.82</v>
      </c>
      <c r="T24" s="202">
        <v>0</v>
      </c>
      <c r="U24" s="202">
        <v>0.78</v>
      </c>
      <c r="V24" s="202">
        <v>0.64</v>
      </c>
      <c r="W24" s="202">
        <v>6.53</v>
      </c>
      <c r="X24" s="202">
        <v>14.29</v>
      </c>
      <c r="Y24" s="202">
        <v>0</v>
      </c>
      <c r="Z24" s="202">
        <v>16.05</v>
      </c>
      <c r="AA24" s="202">
        <v>10.06</v>
      </c>
      <c r="AB24" s="202">
        <v>0</v>
      </c>
      <c r="AC24" s="202">
        <v>24.34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224.05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9.18</v>
      </c>
      <c r="E25" s="202">
        <v>0</v>
      </c>
      <c r="F25" s="202">
        <v>0</v>
      </c>
      <c r="G25" s="202">
        <v>21.66</v>
      </c>
      <c r="H25" s="202">
        <v>0</v>
      </c>
      <c r="I25" s="202">
        <v>7.23</v>
      </c>
      <c r="J25" s="202">
        <v>20.85</v>
      </c>
      <c r="K25" s="202">
        <v>4.22</v>
      </c>
      <c r="L25" s="202">
        <v>374.32</v>
      </c>
      <c r="M25" s="202">
        <v>1.08</v>
      </c>
      <c r="N25" s="202">
        <v>1.4</v>
      </c>
      <c r="O25" s="202">
        <v>0</v>
      </c>
      <c r="P25" s="202">
        <v>1.64</v>
      </c>
      <c r="Q25" s="202">
        <v>2.79</v>
      </c>
      <c r="R25" s="202">
        <v>9.5500000000000007</v>
      </c>
      <c r="S25" s="202">
        <v>3.82</v>
      </c>
      <c r="T25" s="202">
        <v>0</v>
      </c>
      <c r="U25" s="202">
        <v>0.78</v>
      </c>
      <c r="V25" s="202">
        <v>0.64</v>
      </c>
      <c r="W25" s="202">
        <v>6.53</v>
      </c>
      <c r="X25" s="202">
        <v>14.29</v>
      </c>
      <c r="Y25" s="202">
        <v>0</v>
      </c>
      <c r="Z25" s="202">
        <v>16.05</v>
      </c>
      <c r="AA25" s="202">
        <v>10.06</v>
      </c>
      <c r="AB25" s="202">
        <v>0</v>
      </c>
      <c r="AC25" s="202">
        <v>24.34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224.05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9.18</v>
      </c>
      <c r="E26" s="202">
        <v>0</v>
      </c>
      <c r="F26" s="202">
        <v>0</v>
      </c>
      <c r="G26" s="202">
        <v>21.66</v>
      </c>
      <c r="H26" s="202">
        <v>0</v>
      </c>
      <c r="I26" s="202">
        <v>7.23</v>
      </c>
      <c r="J26" s="202">
        <v>20.85</v>
      </c>
      <c r="K26" s="202">
        <v>4.22</v>
      </c>
      <c r="L26" s="202">
        <v>374.32</v>
      </c>
      <c r="M26" s="202">
        <v>1.08</v>
      </c>
      <c r="N26" s="202">
        <v>1.4</v>
      </c>
      <c r="O26" s="202">
        <v>0</v>
      </c>
      <c r="P26" s="202">
        <v>1.64</v>
      </c>
      <c r="Q26" s="202">
        <v>2.79</v>
      </c>
      <c r="R26" s="202">
        <v>9.5500000000000007</v>
      </c>
      <c r="S26" s="202">
        <v>3.82</v>
      </c>
      <c r="T26" s="202">
        <v>0</v>
      </c>
      <c r="U26" s="202">
        <v>0.78</v>
      </c>
      <c r="V26" s="202">
        <v>0.64</v>
      </c>
      <c r="W26" s="202">
        <v>6.53</v>
      </c>
      <c r="X26" s="202">
        <v>14.29</v>
      </c>
      <c r="Y26" s="202">
        <v>0</v>
      </c>
      <c r="Z26" s="202">
        <v>16.05</v>
      </c>
      <c r="AA26" s="202">
        <v>10.06</v>
      </c>
      <c r="AB26" s="202">
        <v>0</v>
      </c>
      <c r="AC26" s="202">
        <v>24.34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224.05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9.31</v>
      </c>
      <c r="E27" s="202">
        <v>0</v>
      </c>
      <c r="F27" s="202">
        <v>0</v>
      </c>
      <c r="G27" s="202">
        <v>21.66</v>
      </c>
      <c r="H27" s="202">
        <v>0</v>
      </c>
      <c r="I27" s="202">
        <v>7.23</v>
      </c>
      <c r="J27" s="202">
        <v>20.85</v>
      </c>
      <c r="K27" s="202">
        <v>4.22</v>
      </c>
      <c r="L27" s="202">
        <v>374.32</v>
      </c>
      <c r="M27" s="202">
        <v>1.08</v>
      </c>
      <c r="N27" s="202">
        <v>1.4</v>
      </c>
      <c r="O27" s="202">
        <v>0</v>
      </c>
      <c r="P27" s="202">
        <v>1.64</v>
      </c>
      <c r="Q27" s="202">
        <v>2.79</v>
      </c>
      <c r="R27" s="202">
        <v>9.5500000000000007</v>
      </c>
      <c r="S27" s="202">
        <v>3.82</v>
      </c>
      <c r="T27" s="202">
        <v>0</v>
      </c>
      <c r="U27" s="202">
        <v>1.49</v>
      </c>
      <c r="V27" s="202">
        <v>0.14000000000000001</v>
      </c>
      <c r="W27" s="202">
        <v>0.77</v>
      </c>
      <c r="X27" s="202">
        <v>1.97</v>
      </c>
      <c r="Y27" s="202">
        <v>0</v>
      </c>
      <c r="Z27" s="202">
        <v>2.31</v>
      </c>
      <c r="AA27" s="202">
        <v>10.06</v>
      </c>
      <c r="AB27" s="202">
        <v>0</v>
      </c>
      <c r="AC27" s="202">
        <v>24.34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224.05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9.31</v>
      </c>
      <c r="E28" s="202">
        <v>0</v>
      </c>
      <c r="F28" s="202">
        <v>0</v>
      </c>
      <c r="G28" s="202">
        <v>21.66</v>
      </c>
      <c r="H28" s="202">
        <v>0</v>
      </c>
      <c r="I28" s="202">
        <v>7.23</v>
      </c>
      <c r="J28" s="202">
        <v>20.85</v>
      </c>
      <c r="K28" s="202">
        <v>4.22</v>
      </c>
      <c r="L28" s="202">
        <v>374.32</v>
      </c>
      <c r="M28" s="202">
        <v>1.08</v>
      </c>
      <c r="N28" s="202">
        <v>1.4</v>
      </c>
      <c r="O28" s="202">
        <v>0</v>
      </c>
      <c r="P28" s="202">
        <v>1.64</v>
      </c>
      <c r="Q28" s="202">
        <v>2.79</v>
      </c>
      <c r="R28" s="202">
        <v>9.5500000000000007</v>
      </c>
      <c r="S28" s="202">
        <v>0.31</v>
      </c>
      <c r="T28" s="202">
        <v>0</v>
      </c>
      <c r="U28" s="202">
        <v>1.27</v>
      </c>
      <c r="V28" s="202">
        <v>0.14000000000000001</v>
      </c>
      <c r="W28" s="202">
        <v>0.53</v>
      </c>
      <c r="X28" s="202">
        <v>1.1599999999999999</v>
      </c>
      <c r="Y28" s="202">
        <v>0</v>
      </c>
      <c r="Z28" s="202">
        <v>2.31</v>
      </c>
      <c r="AA28" s="202">
        <v>10.06</v>
      </c>
      <c r="AB28" s="202">
        <v>0</v>
      </c>
      <c r="AC28" s="202">
        <v>24.34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224.05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9.31</v>
      </c>
      <c r="E29" s="202">
        <v>0</v>
      </c>
      <c r="F29" s="202">
        <v>0</v>
      </c>
      <c r="G29" s="202">
        <v>21.66</v>
      </c>
      <c r="H29" s="202">
        <v>0</v>
      </c>
      <c r="I29" s="202">
        <v>7.23</v>
      </c>
      <c r="J29" s="202">
        <v>20.85</v>
      </c>
      <c r="K29" s="202">
        <v>4.22</v>
      </c>
      <c r="L29" s="202">
        <v>373.46</v>
      </c>
      <c r="M29" s="202">
        <v>1.08</v>
      </c>
      <c r="N29" s="202">
        <v>1.4</v>
      </c>
      <c r="O29" s="202">
        <v>0</v>
      </c>
      <c r="P29" s="202">
        <v>1.64</v>
      </c>
      <c r="Q29" s="202">
        <v>2.79</v>
      </c>
      <c r="R29" s="202">
        <v>9.51</v>
      </c>
      <c r="S29" s="202">
        <v>3.77</v>
      </c>
      <c r="T29" s="202">
        <v>0</v>
      </c>
      <c r="U29" s="202">
        <v>0.92</v>
      </c>
      <c r="V29" s="202">
        <v>0.14000000000000001</v>
      </c>
      <c r="W29" s="202">
        <v>0.53</v>
      </c>
      <c r="X29" s="202">
        <v>1.1599999999999999</v>
      </c>
      <c r="Y29" s="202">
        <v>0</v>
      </c>
      <c r="Z29" s="202">
        <v>2.31</v>
      </c>
      <c r="AA29" s="202">
        <v>10.06</v>
      </c>
      <c r="AB29" s="202">
        <v>0</v>
      </c>
      <c r="AC29" s="202">
        <v>24.34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224.05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9.31</v>
      </c>
      <c r="E30" s="202">
        <v>0</v>
      </c>
      <c r="F30" s="202">
        <v>0</v>
      </c>
      <c r="G30" s="202">
        <v>21.66</v>
      </c>
      <c r="H30" s="202">
        <v>0</v>
      </c>
      <c r="I30" s="202">
        <v>7.23</v>
      </c>
      <c r="J30" s="202">
        <v>20.85</v>
      </c>
      <c r="K30" s="202">
        <v>4.22</v>
      </c>
      <c r="L30" s="202">
        <v>373.46</v>
      </c>
      <c r="M30" s="202">
        <v>1.08</v>
      </c>
      <c r="N30" s="202">
        <v>1.4</v>
      </c>
      <c r="O30" s="202">
        <v>0</v>
      </c>
      <c r="P30" s="202">
        <v>1.64</v>
      </c>
      <c r="Q30" s="202">
        <v>0.24</v>
      </c>
      <c r="R30" s="202">
        <v>9.51</v>
      </c>
      <c r="S30" s="202">
        <v>0.31</v>
      </c>
      <c r="T30" s="202">
        <v>0</v>
      </c>
      <c r="U30" s="202">
        <v>0.94</v>
      </c>
      <c r="V30" s="202">
        <v>0.14000000000000001</v>
      </c>
      <c r="W30" s="202">
        <v>0.53</v>
      </c>
      <c r="X30" s="202">
        <v>1.1599999999999999</v>
      </c>
      <c r="Y30" s="202">
        <v>0</v>
      </c>
      <c r="Z30" s="202">
        <v>2.31</v>
      </c>
      <c r="AA30" s="202">
        <v>1.06</v>
      </c>
      <c r="AB30" s="202">
        <v>0</v>
      </c>
      <c r="AC30" s="202">
        <v>24.34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224.05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9.31</v>
      </c>
      <c r="E31" s="202">
        <v>0</v>
      </c>
      <c r="F31" s="202">
        <v>0</v>
      </c>
      <c r="G31" s="202">
        <v>21.66</v>
      </c>
      <c r="H31" s="202">
        <v>0</v>
      </c>
      <c r="I31" s="202">
        <v>7.23</v>
      </c>
      <c r="J31" s="202">
        <v>20.85</v>
      </c>
      <c r="K31" s="202">
        <v>4.29</v>
      </c>
      <c r="L31" s="202">
        <v>375.64</v>
      </c>
      <c r="M31" s="202">
        <v>1.08</v>
      </c>
      <c r="N31" s="202">
        <v>1.4</v>
      </c>
      <c r="O31" s="202">
        <v>0</v>
      </c>
      <c r="P31" s="202">
        <v>1.64</v>
      </c>
      <c r="Q31" s="202">
        <v>0.77</v>
      </c>
      <c r="R31" s="202">
        <v>7.81</v>
      </c>
      <c r="S31" s="202">
        <v>1.04</v>
      </c>
      <c r="T31" s="202">
        <v>0</v>
      </c>
      <c r="U31" s="202">
        <v>0.94</v>
      </c>
      <c r="V31" s="202">
        <v>0.14000000000000001</v>
      </c>
      <c r="W31" s="202">
        <v>0.53</v>
      </c>
      <c r="X31" s="202">
        <v>1.1599999999999999</v>
      </c>
      <c r="Y31" s="202">
        <v>0</v>
      </c>
      <c r="Z31" s="202">
        <v>2.31</v>
      </c>
      <c r="AA31" s="202">
        <v>1.06</v>
      </c>
      <c r="AB31" s="202">
        <v>0</v>
      </c>
      <c r="AC31" s="202">
        <v>24.34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224.05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9.31</v>
      </c>
      <c r="E32" s="202">
        <v>0</v>
      </c>
      <c r="F32" s="202">
        <v>0</v>
      </c>
      <c r="G32" s="202">
        <v>21.66</v>
      </c>
      <c r="H32" s="202">
        <v>0</v>
      </c>
      <c r="I32" s="202">
        <v>7.23</v>
      </c>
      <c r="J32" s="202">
        <v>20.85</v>
      </c>
      <c r="K32" s="202">
        <v>4.4800000000000004</v>
      </c>
      <c r="L32" s="202">
        <v>375.64</v>
      </c>
      <c r="M32" s="202">
        <v>1.08</v>
      </c>
      <c r="N32" s="202">
        <v>1.4</v>
      </c>
      <c r="O32" s="202">
        <v>0</v>
      </c>
      <c r="P32" s="202">
        <v>1.64</v>
      </c>
      <c r="Q32" s="202">
        <v>0.24</v>
      </c>
      <c r="R32" s="202">
        <v>6.76</v>
      </c>
      <c r="S32" s="202">
        <v>0.31</v>
      </c>
      <c r="T32" s="202">
        <v>0</v>
      </c>
      <c r="U32" s="202">
        <v>0.96</v>
      </c>
      <c r="V32" s="202">
        <v>0.14000000000000001</v>
      </c>
      <c r="W32" s="202">
        <v>0.53</v>
      </c>
      <c r="X32" s="202">
        <v>1.1599999999999999</v>
      </c>
      <c r="Y32" s="202">
        <v>0</v>
      </c>
      <c r="Z32" s="202">
        <v>2.31</v>
      </c>
      <c r="AA32" s="202">
        <v>1.06</v>
      </c>
      <c r="AB32" s="202">
        <v>0</v>
      </c>
      <c r="AC32" s="202">
        <v>24.34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224.05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9.31</v>
      </c>
      <c r="E33" s="202">
        <v>0</v>
      </c>
      <c r="F33" s="202">
        <v>0</v>
      </c>
      <c r="G33" s="202">
        <v>21.66</v>
      </c>
      <c r="H33" s="202">
        <v>0</v>
      </c>
      <c r="I33" s="202">
        <v>7.23</v>
      </c>
      <c r="J33" s="202">
        <v>20.85</v>
      </c>
      <c r="K33" s="202">
        <v>4.42</v>
      </c>
      <c r="L33" s="202">
        <v>339.1</v>
      </c>
      <c r="M33" s="202">
        <v>1.08</v>
      </c>
      <c r="N33" s="202">
        <v>1.4</v>
      </c>
      <c r="O33" s="202">
        <v>0</v>
      </c>
      <c r="P33" s="202">
        <v>1.64</v>
      </c>
      <c r="Q33" s="202">
        <v>0.24</v>
      </c>
      <c r="R33" s="202">
        <v>6.76</v>
      </c>
      <c r="S33" s="202">
        <v>0.31</v>
      </c>
      <c r="T33" s="202">
        <v>0</v>
      </c>
      <c r="U33" s="202">
        <v>0.97</v>
      </c>
      <c r="V33" s="202">
        <v>0.14000000000000001</v>
      </c>
      <c r="W33" s="202">
        <v>0.53</v>
      </c>
      <c r="X33" s="202">
        <v>1.1599999999999999</v>
      </c>
      <c r="Y33" s="202">
        <v>0</v>
      </c>
      <c r="Z33" s="202">
        <v>2.31</v>
      </c>
      <c r="AA33" s="202">
        <v>1.06</v>
      </c>
      <c r="AB33" s="202">
        <v>0</v>
      </c>
      <c r="AC33" s="202">
        <v>24.34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224.05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9.31</v>
      </c>
      <c r="E34" s="202">
        <v>0</v>
      </c>
      <c r="F34" s="202">
        <v>0</v>
      </c>
      <c r="G34" s="202">
        <v>21.66</v>
      </c>
      <c r="H34" s="202">
        <v>0</v>
      </c>
      <c r="I34" s="202">
        <v>7.23</v>
      </c>
      <c r="J34" s="202">
        <v>20.85</v>
      </c>
      <c r="K34" s="202">
        <v>4.42</v>
      </c>
      <c r="L34" s="202">
        <v>281.39</v>
      </c>
      <c r="M34" s="202">
        <v>1.08</v>
      </c>
      <c r="N34" s="202">
        <v>1.4</v>
      </c>
      <c r="O34" s="202">
        <v>0</v>
      </c>
      <c r="P34" s="202">
        <v>1.64</v>
      </c>
      <c r="Q34" s="202">
        <v>0.24</v>
      </c>
      <c r="R34" s="202">
        <v>6.76</v>
      </c>
      <c r="S34" s="202">
        <v>0.31</v>
      </c>
      <c r="T34" s="202">
        <v>0</v>
      </c>
      <c r="U34" s="202">
        <v>0.99</v>
      </c>
      <c r="V34" s="202">
        <v>0.14000000000000001</v>
      </c>
      <c r="W34" s="202">
        <v>0.53</v>
      </c>
      <c r="X34" s="202">
        <v>1.1599999999999999</v>
      </c>
      <c r="Y34" s="202">
        <v>0</v>
      </c>
      <c r="Z34" s="202">
        <v>2.31</v>
      </c>
      <c r="AA34" s="202">
        <v>1.06</v>
      </c>
      <c r="AB34" s="202">
        <v>0</v>
      </c>
      <c r="AC34" s="202">
        <v>24.34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224.05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9.2100000000000009</v>
      </c>
      <c r="E35" s="202">
        <v>0</v>
      </c>
      <c r="F35" s="202">
        <v>0</v>
      </c>
      <c r="G35" s="202">
        <v>21.66</v>
      </c>
      <c r="H35" s="202">
        <v>0</v>
      </c>
      <c r="I35" s="202">
        <v>7.23</v>
      </c>
      <c r="J35" s="202">
        <v>20.85</v>
      </c>
      <c r="K35" s="202">
        <v>4.42</v>
      </c>
      <c r="L35" s="202">
        <v>262.16000000000003</v>
      </c>
      <c r="M35" s="202">
        <v>1.08</v>
      </c>
      <c r="N35" s="202">
        <v>1.4</v>
      </c>
      <c r="O35" s="202">
        <v>0</v>
      </c>
      <c r="P35" s="202">
        <v>1.64</v>
      </c>
      <c r="Q35" s="202">
        <v>0.24</v>
      </c>
      <c r="R35" s="202">
        <v>6.76</v>
      </c>
      <c r="S35" s="202">
        <v>0.31</v>
      </c>
      <c r="T35" s="202">
        <v>0</v>
      </c>
      <c r="U35" s="202">
        <v>1</v>
      </c>
      <c r="V35" s="202">
        <v>0.14000000000000001</v>
      </c>
      <c r="W35" s="202">
        <v>0.53</v>
      </c>
      <c r="X35" s="202">
        <v>1.1599999999999999</v>
      </c>
      <c r="Y35" s="202">
        <v>0</v>
      </c>
      <c r="Z35" s="202">
        <v>2.31</v>
      </c>
      <c r="AA35" s="202">
        <v>1.06</v>
      </c>
      <c r="AB35" s="202">
        <v>0</v>
      </c>
      <c r="AC35" s="202">
        <v>24.39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224.05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9.2100000000000009</v>
      </c>
      <c r="E36" s="202">
        <v>0</v>
      </c>
      <c r="F36" s="202">
        <v>0</v>
      </c>
      <c r="G36" s="202">
        <v>21.66</v>
      </c>
      <c r="H36" s="202">
        <v>0</v>
      </c>
      <c r="I36" s="202">
        <v>7.23</v>
      </c>
      <c r="J36" s="202">
        <v>20.85</v>
      </c>
      <c r="K36" s="202">
        <v>0.36</v>
      </c>
      <c r="L36" s="202">
        <v>209.27</v>
      </c>
      <c r="M36" s="202">
        <v>1.08</v>
      </c>
      <c r="N36" s="202">
        <v>1.4</v>
      </c>
      <c r="O36" s="202">
        <v>0</v>
      </c>
      <c r="P36" s="202">
        <v>1.64</v>
      </c>
      <c r="Q36" s="202">
        <v>0.24</v>
      </c>
      <c r="R36" s="202">
        <v>6.76</v>
      </c>
      <c r="S36" s="202">
        <v>0.31</v>
      </c>
      <c r="T36" s="202">
        <v>0</v>
      </c>
      <c r="U36" s="202">
        <v>0.95</v>
      </c>
      <c r="V36" s="202">
        <v>0.14000000000000001</v>
      </c>
      <c r="W36" s="202">
        <v>0.53</v>
      </c>
      <c r="X36" s="202">
        <v>1.1599999999999999</v>
      </c>
      <c r="Y36" s="202">
        <v>0</v>
      </c>
      <c r="Z36" s="202">
        <v>2.31</v>
      </c>
      <c r="AA36" s="202">
        <v>1.06</v>
      </c>
      <c r="AB36" s="202">
        <v>0</v>
      </c>
      <c r="AC36" s="202">
        <v>24.39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224.05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9.2100000000000009</v>
      </c>
      <c r="E37" s="202">
        <v>0</v>
      </c>
      <c r="F37" s="202">
        <v>0</v>
      </c>
      <c r="G37" s="202">
        <v>21.66</v>
      </c>
      <c r="H37" s="202">
        <v>0</v>
      </c>
      <c r="I37" s="202">
        <v>7.23</v>
      </c>
      <c r="J37" s="202">
        <v>20.85</v>
      </c>
      <c r="K37" s="202">
        <v>0.36</v>
      </c>
      <c r="L37" s="202">
        <v>209.27</v>
      </c>
      <c r="M37" s="202">
        <v>1.08</v>
      </c>
      <c r="N37" s="202">
        <v>1.4</v>
      </c>
      <c r="O37" s="202">
        <v>0</v>
      </c>
      <c r="P37" s="202">
        <v>1.64</v>
      </c>
      <c r="Q37" s="202">
        <v>0.37</v>
      </c>
      <c r="R37" s="202">
        <v>6.76</v>
      </c>
      <c r="S37" s="202">
        <v>0.31</v>
      </c>
      <c r="T37" s="202">
        <v>0</v>
      </c>
      <c r="U37" s="202">
        <v>0.95</v>
      </c>
      <c r="V37" s="202">
        <v>0.14000000000000001</v>
      </c>
      <c r="W37" s="202">
        <v>0.53</v>
      </c>
      <c r="X37" s="202">
        <v>1.1599999999999999</v>
      </c>
      <c r="Y37" s="202">
        <v>0</v>
      </c>
      <c r="Z37" s="202">
        <v>2.31</v>
      </c>
      <c r="AA37" s="202">
        <v>1.06</v>
      </c>
      <c r="AB37" s="202">
        <v>0</v>
      </c>
      <c r="AC37" s="202">
        <v>24.39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224.05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9.2100000000000009</v>
      </c>
      <c r="E38" s="202">
        <v>0</v>
      </c>
      <c r="F38" s="202">
        <v>0</v>
      </c>
      <c r="G38" s="202">
        <v>21.66</v>
      </c>
      <c r="H38" s="202">
        <v>0</v>
      </c>
      <c r="I38" s="202">
        <v>7.23</v>
      </c>
      <c r="J38" s="202">
        <v>20.85</v>
      </c>
      <c r="K38" s="202">
        <v>4.42</v>
      </c>
      <c r="L38" s="202">
        <v>209.27</v>
      </c>
      <c r="M38" s="202">
        <v>1.08</v>
      </c>
      <c r="N38" s="202">
        <v>1.4</v>
      </c>
      <c r="O38" s="202">
        <v>0</v>
      </c>
      <c r="P38" s="202">
        <v>1.64</v>
      </c>
      <c r="Q38" s="202">
        <v>0.24</v>
      </c>
      <c r="R38" s="202">
        <v>6.76</v>
      </c>
      <c r="S38" s="202">
        <v>0.31</v>
      </c>
      <c r="T38" s="202">
        <v>0</v>
      </c>
      <c r="U38" s="202">
        <v>0.95</v>
      </c>
      <c r="V38" s="202">
        <v>0.14000000000000001</v>
      </c>
      <c r="W38" s="202">
        <v>0.53</v>
      </c>
      <c r="X38" s="202">
        <v>1.1599999999999999</v>
      </c>
      <c r="Y38" s="202">
        <v>0</v>
      </c>
      <c r="Z38" s="202">
        <v>2.31</v>
      </c>
      <c r="AA38" s="202">
        <v>1.06</v>
      </c>
      <c r="AB38" s="202">
        <v>0</v>
      </c>
      <c r="AC38" s="202">
        <v>24.39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224.05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9.2100000000000009</v>
      </c>
      <c r="E39" s="202">
        <v>0</v>
      </c>
      <c r="F39" s="202">
        <v>0</v>
      </c>
      <c r="G39" s="202">
        <v>21.66</v>
      </c>
      <c r="H39" s="202">
        <v>0</v>
      </c>
      <c r="I39" s="202">
        <v>7.23</v>
      </c>
      <c r="J39" s="202">
        <v>20.85</v>
      </c>
      <c r="K39" s="202">
        <v>4.42</v>
      </c>
      <c r="L39" s="202">
        <v>209.27</v>
      </c>
      <c r="M39" s="202">
        <v>1.08</v>
      </c>
      <c r="N39" s="202">
        <v>1.4</v>
      </c>
      <c r="O39" s="202">
        <v>0</v>
      </c>
      <c r="P39" s="202">
        <v>1.64</v>
      </c>
      <c r="Q39" s="202">
        <v>0.24</v>
      </c>
      <c r="R39" s="202">
        <v>6.76</v>
      </c>
      <c r="S39" s="202">
        <v>0.31</v>
      </c>
      <c r="T39" s="202">
        <v>0</v>
      </c>
      <c r="U39" s="202">
        <v>0.95</v>
      </c>
      <c r="V39" s="202">
        <v>0.14000000000000001</v>
      </c>
      <c r="W39" s="202">
        <v>0.53</v>
      </c>
      <c r="X39" s="202">
        <v>1.1599999999999999</v>
      </c>
      <c r="Y39" s="202">
        <v>0</v>
      </c>
      <c r="Z39" s="202">
        <v>2.31</v>
      </c>
      <c r="AA39" s="202">
        <v>1.06</v>
      </c>
      <c r="AB39" s="202">
        <v>0</v>
      </c>
      <c r="AC39" s="202">
        <v>24.39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221.87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9.2100000000000009</v>
      </c>
      <c r="E40" s="202">
        <v>0</v>
      </c>
      <c r="F40" s="202">
        <v>0</v>
      </c>
      <c r="G40" s="202">
        <v>21.66</v>
      </c>
      <c r="H40" s="202">
        <v>0</v>
      </c>
      <c r="I40" s="202">
        <v>7.23</v>
      </c>
      <c r="J40" s="202">
        <v>20.85</v>
      </c>
      <c r="K40" s="202">
        <v>4.42</v>
      </c>
      <c r="L40" s="202">
        <v>209.27</v>
      </c>
      <c r="M40" s="202">
        <v>1.08</v>
      </c>
      <c r="N40" s="202">
        <v>1.4</v>
      </c>
      <c r="O40" s="202">
        <v>0</v>
      </c>
      <c r="P40" s="202">
        <v>1.64</v>
      </c>
      <c r="Q40" s="202">
        <v>0.24</v>
      </c>
      <c r="R40" s="202">
        <v>6.76</v>
      </c>
      <c r="S40" s="202">
        <v>0.31</v>
      </c>
      <c r="T40" s="202">
        <v>0</v>
      </c>
      <c r="U40" s="202">
        <v>0.95</v>
      </c>
      <c r="V40" s="202">
        <v>0.14000000000000001</v>
      </c>
      <c r="W40" s="202">
        <v>0.53</v>
      </c>
      <c r="X40" s="202">
        <v>1.1599999999999999</v>
      </c>
      <c r="Y40" s="202">
        <v>0</v>
      </c>
      <c r="Z40" s="202">
        <v>2.31</v>
      </c>
      <c r="AA40" s="202">
        <v>1.06</v>
      </c>
      <c r="AB40" s="202">
        <v>0</v>
      </c>
      <c r="AC40" s="202">
        <v>24.39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221.87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9.2100000000000009</v>
      </c>
      <c r="E41" s="202">
        <v>0</v>
      </c>
      <c r="F41" s="202">
        <v>0</v>
      </c>
      <c r="G41" s="202">
        <v>21.66</v>
      </c>
      <c r="H41" s="202">
        <v>0</v>
      </c>
      <c r="I41" s="202">
        <v>7.23</v>
      </c>
      <c r="J41" s="202">
        <v>20.85</v>
      </c>
      <c r="K41" s="202">
        <v>4.42</v>
      </c>
      <c r="L41" s="202">
        <v>209.26</v>
      </c>
      <c r="M41" s="202">
        <v>1.08</v>
      </c>
      <c r="N41" s="202">
        <v>1.4</v>
      </c>
      <c r="O41" s="202">
        <v>0</v>
      </c>
      <c r="P41" s="202">
        <v>1.64</v>
      </c>
      <c r="Q41" s="202">
        <v>0.24</v>
      </c>
      <c r="R41" s="202">
        <v>6.76</v>
      </c>
      <c r="S41" s="202">
        <v>0.31</v>
      </c>
      <c r="T41" s="202">
        <v>0</v>
      </c>
      <c r="U41" s="202">
        <v>0.95</v>
      </c>
      <c r="V41" s="202">
        <v>0.14000000000000001</v>
      </c>
      <c r="W41" s="202">
        <v>0.53</v>
      </c>
      <c r="X41" s="202">
        <v>1.1599999999999999</v>
      </c>
      <c r="Y41" s="202">
        <v>0</v>
      </c>
      <c r="Z41" s="202">
        <v>2.31</v>
      </c>
      <c r="AA41" s="202">
        <v>1.06</v>
      </c>
      <c r="AB41" s="202">
        <v>0</v>
      </c>
      <c r="AC41" s="202">
        <v>24.39</v>
      </c>
      <c r="AD41" s="202">
        <v>0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221.87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9.2100000000000009</v>
      </c>
      <c r="E42" s="202">
        <v>0</v>
      </c>
      <c r="F42" s="202">
        <v>0</v>
      </c>
      <c r="G42" s="202">
        <v>21.66</v>
      </c>
      <c r="H42" s="202">
        <v>0</v>
      </c>
      <c r="I42" s="202">
        <v>7.23</v>
      </c>
      <c r="J42" s="202">
        <v>20.85</v>
      </c>
      <c r="K42" s="202">
        <v>4.42</v>
      </c>
      <c r="L42" s="202">
        <v>209.26</v>
      </c>
      <c r="M42" s="202">
        <v>1.08</v>
      </c>
      <c r="N42" s="202">
        <v>1.4</v>
      </c>
      <c r="O42" s="202">
        <v>0</v>
      </c>
      <c r="P42" s="202">
        <v>1.64</v>
      </c>
      <c r="Q42" s="202">
        <v>0.24</v>
      </c>
      <c r="R42" s="202">
        <v>6.76</v>
      </c>
      <c r="S42" s="202">
        <v>0.31</v>
      </c>
      <c r="T42" s="202">
        <v>0</v>
      </c>
      <c r="U42" s="202">
        <v>0.95</v>
      </c>
      <c r="V42" s="202">
        <v>0.14000000000000001</v>
      </c>
      <c r="W42" s="202">
        <v>0.53</v>
      </c>
      <c r="X42" s="202">
        <v>1.1599999999999999</v>
      </c>
      <c r="Y42" s="202">
        <v>0</v>
      </c>
      <c r="Z42" s="202">
        <v>2.31</v>
      </c>
      <c r="AA42" s="202">
        <v>1.06</v>
      </c>
      <c r="AB42" s="202">
        <v>0</v>
      </c>
      <c r="AC42" s="202">
        <v>24.39</v>
      </c>
      <c r="AD42" s="202">
        <v>0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221.87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8.92</v>
      </c>
      <c r="E43" s="202">
        <v>0</v>
      </c>
      <c r="F43" s="202">
        <v>0</v>
      </c>
      <c r="G43" s="202">
        <v>21.66</v>
      </c>
      <c r="H43" s="202">
        <v>0</v>
      </c>
      <c r="I43" s="202">
        <v>7.23</v>
      </c>
      <c r="J43" s="202">
        <v>20.85</v>
      </c>
      <c r="K43" s="202">
        <v>4.42</v>
      </c>
      <c r="L43" s="202">
        <v>262.16000000000003</v>
      </c>
      <c r="M43" s="202">
        <v>0.76</v>
      </c>
      <c r="N43" s="202">
        <v>1.4</v>
      </c>
      <c r="O43" s="202">
        <v>0</v>
      </c>
      <c r="P43" s="202">
        <v>1.64</v>
      </c>
      <c r="Q43" s="202">
        <v>2.98</v>
      </c>
      <c r="R43" s="202">
        <v>9.58</v>
      </c>
      <c r="S43" s="202">
        <v>3.82</v>
      </c>
      <c r="T43" s="202">
        <v>0</v>
      </c>
      <c r="U43" s="202">
        <v>0.95</v>
      </c>
      <c r="V43" s="202">
        <v>0.64</v>
      </c>
      <c r="W43" s="202">
        <v>0.53</v>
      </c>
      <c r="X43" s="202">
        <v>1.1599999999999999</v>
      </c>
      <c r="Y43" s="202">
        <v>0</v>
      </c>
      <c r="Z43" s="202">
        <v>16.05</v>
      </c>
      <c r="AA43" s="202">
        <v>13.24</v>
      </c>
      <c r="AB43" s="202">
        <v>0</v>
      </c>
      <c r="AC43" s="202">
        <v>24.39</v>
      </c>
      <c r="AD43" s="202">
        <v>0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221.87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8.92</v>
      </c>
      <c r="E44" s="202">
        <v>0</v>
      </c>
      <c r="F44" s="202">
        <v>0</v>
      </c>
      <c r="G44" s="202">
        <v>21.66</v>
      </c>
      <c r="H44" s="202">
        <v>0</v>
      </c>
      <c r="I44" s="202">
        <v>7.23</v>
      </c>
      <c r="J44" s="202">
        <v>20.85</v>
      </c>
      <c r="K44" s="202">
        <v>4.42</v>
      </c>
      <c r="L44" s="202">
        <v>319.86</v>
      </c>
      <c r="M44" s="202">
        <v>0.76</v>
      </c>
      <c r="N44" s="202">
        <v>1.4</v>
      </c>
      <c r="O44" s="202">
        <v>0</v>
      </c>
      <c r="P44" s="202">
        <v>1.64</v>
      </c>
      <c r="Q44" s="202">
        <v>0.24</v>
      </c>
      <c r="R44" s="202">
        <v>9.58</v>
      </c>
      <c r="S44" s="202">
        <v>0.31</v>
      </c>
      <c r="T44" s="202">
        <v>0</v>
      </c>
      <c r="U44" s="202">
        <v>0.95</v>
      </c>
      <c r="V44" s="202">
        <v>0.14000000000000001</v>
      </c>
      <c r="W44" s="202">
        <v>0.53</v>
      </c>
      <c r="X44" s="202">
        <v>1.1599999999999999</v>
      </c>
      <c r="Y44" s="202">
        <v>0</v>
      </c>
      <c r="Z44" s="202">
        <v>2.31</v>
      </c>
      <c r="AA44" s="202">
        <v>13.24</v>
      </c>
      <c r="AB44" s="202">
        <v>0</v>
      </c>
      <c r="AC44" s="202">
        <v>24.39</v>
      </c>
      <c r="AD44" s="202">
        <v>0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221.87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8.92</v>
      </c>
      <c r="E45" s="202">
        <v>0</v>
      </c>
      <c r="F45" s="202">
        <v>0</v>
      </c>
      <c r="G45" s="202">
        <v>21.66</v>
      </c>
      <c r="H45" s="202">
        <v>0</v>
      </c>
      <c r="I45" s="202">
        <v>7.23</v>
      </c>
      <c r="J45" s="202">
        <v>20.85</v>
      </c>
      <c r="K45" s="202">
        <v>4.42</v>
      </c>
      <c r="L45" s="202">
        <v>358.33</v>
      </c>
      <c r="M45" s="202">
        <v>0.76</v>
      </c>
      <c r="N45" s="202">
        <v>1.4</v>
      </c>
      <c r="O45" s="202">
        <v>0</v>
      </c>
      <c r="P45" s="202">
        <v>1.64</v>
      </c>
      <c r="Q45" s="202">
        <v>0.24</v>
      </c>
      <c r="R45" s="202">
        <v>7.27</v>
      </c>
      <c r="S45" s="202">
        <v>0.31</v>
      </c>
      <c r="T45" s="202">
        <v>0</v>
      </c>
      <c r="U45" s="202">
        <v>1.1200000000000001</v>
      </c>
      <c r="V45" s="202">
        <v>0.14000000000000001</v>
      </c>
      <c r="W45" s="202">
        <v>0.53</v>
      </c>
      <c r="X45" s="202">
        <v>1.1599999999999999</v>
      </c>
      <c r="Y45" s="202">
        <v>0</v>
      </c>
      <c r="Z45" s="202">
        <v>2.31</v>
      </c>
      <c r="AA45" s="202">
        <v>1.06</v>
      </c>
      <c r="AB45" s="202">
        <v>0</v>
      </c>
      <c r="AC45" s="202">
        <v>24.39</v>
      </c>
      <c r="AD45" s="202">
        <v>0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221.87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8.92</v>
      </c>
      <c r="E46" s="202">
        <v>0</v>
      </c>
      <c r="F46" s="202">
        <v>0</v>
      </c>
      <c r="G46" s="202">
        <v>21.66</v>
      </c>
      <c r="H46" s="202">
        <v>0</v>
      </c>
      <c r="I46" s="202">
        <v>7.23</v>
      </c>
      <c r="J46" s="202">
        <v>20.85</v>
      </c>
      <c r="K46" s="202">
        <v>4.42</v>
      </c>
      <c r="L46" s="202">
        <v>358.33</v>
      </c>
      <c r="M46" s="202">
        <v>0.76</v>
      </c>
      <c r="N46" s="202">
        <v>1.4</v>
      </c>
      <c r="O46" s="202">
        <v>0</v>
      </c>
      <c r="P46" s="202">
        <v>1.64</v>
      </c>
      <c r="Q46" s="202">
        <v>0.24</v>
      </c>
      <c r="R46" s="202">
        <v>6.76</v>
      </c>
      <c r="S46" s="202">
        <v>0.31</v>
      </c>
      <c r="T46" s="202">
        <v>0</v>
      </c>
      <c r="U46" s="202">
        <v>1.1200000000000001</v>
      </c>
      <c r="V46" s="202">
        <v>0.14000000000000001</v>
      </c>
      <c r="W46" s="202">
        <v>0.53</v>
      </c>
      <c r="X46" s="202">
        <v>1.1599999999999999</v>
      </c>
      <c r="Y46" s="202">
        <v>0</v>
      </c>
      <c r="Z46" s="202">
        <v>2.31</v>
      </c>
      <c r="AA46" s="202">
        <v>1.06</v>
      </c>
      <c r="AB46" s="202">
        <v>0</v>
      </c>
      <c r="AC46" s="202">
        <v>24.39</v>
      </c>
      <c r="AD46" s="202">
        <v>0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221.87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8.92</v>
      </c>
      <c r="E47" s="202">
        <v>0</v>
      </c>
      <c r="F47" s="202">
        <v>0</v>
      </c>
      <c r="G47" s="202">
        <v>21.66</v>
      </c>
      <c r="H47" s="202">
        <v>0</v>
      </c>
      <c r="I47" s="202">
        <v>7.23</v>
      </c>
      <c r="J47" s="202">
        <v>20.85</v>
      </c>
      <c r="K47" s="202">
        <v>4.42</v>
      </c>
      <c r="L47" s="202">
        <v>358.33</v>
      </c>
      <c r="M47" s="202">
        <v>0.76</v>
      </c>
      <c r="N47" s="202">
        <v>1.4</v>
      </c>
      <c r="O47" s="202">
        <v>0</v>
      </c>
      <c r="P47" s="202">
        <v>1.64</v>
      </c>
      <c r="Q47" s="202">
        <v>0.24</v>
      </c>
      <c r="R47" s="202">
        <v>6.23</v>
      </c>
      <c r="S47" s="202">
        <v>0.22</v>
      </c>
      <c r="T47" s="202">
        <v>0</v>
      </c>
      <c r="U47" s="202">
        <v>1.1200000000000001</v>
      </c>
      <c r="V47" s="202">
        <v>0.14000000000000001</v>
      </c>
      <c r="W47" s="202">
        <v>0.53</v>
      </c>
      <c r="X47" s="202">
        <v>1.1599999999999999</v>
      </c>
      <c r="Y47" s="202">
        <v>0</v>
      </c>
      <c r="Z47" s="202">
        <v>2.31</v>
      </c>
      <c r="AA47" s="202">
        <v>1.06</v>
      </c>
      <c r="AB47" s="202">
        <v>0</v>
      </c>
      <c r="AC47" s="202">
        <v>24.39</v>
      </c>
      <c r="AD47" s="202">
        <v>0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221.87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8.92</v>
      </c>
      <c r="E48" s="202">
        <v>0</v>
      </c>
      <c r="F48" s="202">
        <v>0</v>
      </c>
      <c r="G48" s="202">
        <v>21.66</v>
      </c>
      <c r="H48" s="202">
        <v>0</v>
      </c>
      <c r="I48" s="202">
        <v>7.23</v>
      </c>
      <c r="J48" s="202">
        <v>20.85</v>
      </c>
      <c r="K48" s="202">
        <v>4.42</v>
      </c>
      <c r="L48" s="202">
        <v>358.33</v>
      </c>
      <c r="M48" s="202">
        <v>0.76</v>
      </c>
      <c r="N48" s="202">
        <v>1.4</v>
      </c>
      <c r="O48" s="202">
        <v>0</v>
      </c>
      <c r="P48" s="202">
        <v>1.64</v>
      </c>
      <c r="Q48" s="202">
        <v>0.24</v>
      </c>
      <c r="R48" s="202">
        <v>6.76</v>
      </c>
      <c r="S48" s="202">
        <v>0.31</v>
      </c>
      <c r="T48" s="202">
        <v>0</v>
      </c>
      <c r="U48" s="202">
        <v>1.1200000000000001</v>
      </c>
      <c r="V48" s="202">
        <v>0.14000000000000001</v>
      </c>
      <c r="W48" s="202">
        <v>0.53</v>
      </c>
      <c r="X48" s="202">
        <v>1.1599999999999999</v>
      </c>
      <c r="Y48" s="202">
        <v>0</v>
      </c>
      <c r="Z48" s="202">
        <v>2.31</v>
      </c>
      <c r="AA48" s="202">
        <v>1.06</v>
      </c>
      <c r="AB48" s="202">
        <v>0</v>
      </c>
      <c r="AC48" s="202">
        <v>24.39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221.87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8.92</v>
      </c>
      <c r="E49" s="202">
        <v>0</v>
      </c>
      <c r="F49" s="202">
        <v>0</v>
      </c>
      <c r="G49" s="202">
        <v>21.66</v>
      </c>
      <c r="H49" s="202">
        <v>0</v>
      </c>
      <c r="I49" s="202">
        <v>7.23</v>
      </c>
      <c r="J49" s="202">
        <v>20.85</v>
      </c>
      <c r="K49" s="202">
        <v>4.42</v>
      </c>
      <c r="L49" s="202">
        <v>375.64</v>
      </c>
      <c r="M49" s="202">
        <v>2.96</v>
      </c>
      <c r="N49" s="202">
        <v>1.4</v>
      </c>
      <c r="O49" s="202">
        <v>0</v>
      </c>
      <c r="P49" s="202">
        <v>1.64</v>
      </c>
      <c r="Q49" s="202">
        <v>2.98</v>
      </c>
      <c r="R49" s="202">
        <v>9.58</v>
      </c>
      <c r="S49" s="202">
        <v>3.82</v>
      </c>
      <c r="T49" s="202">
        <v>0</v>
      </c>
      <c r="U49" s="202">
        <v>1.1200000000000001</v>
      </c>
      <c r="V49" s="202">
        <v>0.14000000000000001</v>
      </c>
      <c r="W49" s="202">
        <v>0.53</v>
      </c>
      <c r="X49" s="202">
        <v>1.1599999999999999</v>
      </c>
      <c r="Y49" s="202">
        <v>0</v>
      </c>
      <c r="Z49" s="202">
        <v>1.49</v>
      </c>
      <c r="AA49" s="202">
        <v>0</v>
      </c>
      <c r="AB49" s="202">
        <v>0</v>
      </c>
      <c r="AC49" s="202">
        <v>24.39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221.87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8.92</v>
      </c>
      <c r="E50" s="202">
        <v>0</v>
      </c>
      <c r="F50" s="202">
        <v>0</v>
      </c>
      <c r="G50" s="202">
        <v>21.66</v>
      </c>
      <c r="H50" s="202">
        <v>0</v>
      </c>
      <c r="I50" s="202">
        <v>7.23</v>
      </c>
      <c r="J50" s="202">
        <v>20.85</v>
      </c>
      <c r="K50" s="202">
        <v>4.42</v>
      </c>
      <c r="L50" s="202">
        <v>375.64</v>
      </c>
      <c r="M50" s="202">
        <v>2.94</v>
      </c>
      <c r="N50" s="202">
        <v>1.4</v>
      </c>
      <c r="O50" s="202">
        <v>0</v>
      </c>
      <c r="P50" s="202">
        <v>1.64</v>
      </c>
      <c r="Q50" s="202">
        <v>2.98</v>
      </c>
      <c r="R50" s="202">
        <v>9.58</v>
      </c>
      <c r="S50" s="202">
        <v>3.82</v>
      </c>
      <c r="T50" s="202">
        <v>0</v>
      </c>
      <c r="U50" s="202">
        <v>1.1200000000000001</v>
      </c>
      <c r="V50" s="202">
        <v>0.14000000000000001</v>
      </c>
      <c r="W50" s="202">
        <v>0.53</v>
      </c>
      <c r="X50" s="202">
        <v>1.1599999999999999</v>
      </c>
      <c r="Y50" s="202">
        <v>0</v>
      </c>
      <c r="Z50" s="202">
        <v>1.49</v>
      </c>
      <c r="AA50" s="202">
        <v>0</v>
      </c>
      <c r="AB50" s="202">
        <v>0</v>
      </c>
      <c r="AC50" s="202">
        <v>24.39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221.87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8.92</v>
      </c>
      <c r="E51" s="202">
        <v>0</v>
      </c>
      <c r="F51" s="202">
        <v>0</v>
      </c>
      <c r="G51" s="202">
        <v>21.66</v>
      </c>
      <c r="H51" s="202">
        <v>0</v>
      </c>
      <c r="I51" s="202">
        <v>7.23</v>
      </c>
      <c r="J51" s="202">
        <v>20.85</v>
      </c>
      <c r="K51" s="202">
        <v>4.42</v>
      </c>
      <c r="L51" s="202">
        <v>375.64</v>
      </c>
      <c r="M51" s="202">
        <v>1.08</v>
      </c>
      <c r="N51" s="202">
        <v>1.4</v>
      </c>
      <c r="O51" s="202">
        <v>0</v>
      </c>
      <c r="P51" s="202">
        <v>1.64</v>
      </c>
      <c r="Q51" s="202">
        <v>2.98</v>
      </c>
      <c r="R51" s="202">
        <v>9.58</v>
      </c>
      <c r="S51" s="202">
        <v>3.82</v>
      </c>
      <c r="T51" s="202">
        <v>0</v>
      </c>
      <c r="U51" s="202">
        <v>1.1200000000000001</v>
      </c>
      <c r="V51" s="202">
        <v>0.14000000000000001</v>
      </c>
      <c r="W51" s="202">
        <v>0.53</v>
      </c>
      <c r="X51" s="202">
        <v>1.1599999999999999</v>
      </c>
      <c r="Y51" s="202">
        <v>0</v>
      </c>
      <c r="Z51" s="202">
        <v>20.7</v>
      </c>
      <c r="AA51" s="202">
        <v>0</v>
      </c>
      <c r="AB51" s="202">
        <v>0</v>
      </c>
      <c r="AC51" s="202">
        <v>24.39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217.52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8.92</v>
      </c>
      <c r="E52" s="202">
        <v>0</v>
      </c>
      <c r="F52" s="202">
        <v>0</v>
      </c>
      <c r="G52" s="202">
        <v>21.66</v>
      </c>
      <c r="H52" s="202">
        <v>0</v>
      </c>
      <c r="I52" s="202">
        <v>7.23</v>
      </c>
      <c r="J52" s="202">
        <v>20.85</v>
      </c>
      <c r="K52" s="202">
        <v>4.42</v>
      </c>
      <c r="L52" s="202">
        <v>375.64</v>
      </c>
      <c r="M52" s="202">
        <v>1.08</v>
      </c>
      <c r="N52" s="202">
        <v>1.4</v>
      </c>
      <c r="O52" s="202">
        <v>0</v>
      </c>
      <c r="P52" s="202">
        <v>1.64</v>
      </c>
      <c r="Q52" s="202">
        <v>2.98</v>
      </c>
      <c r="R52" s="202">
        <v>9.58</v>
      </c>
      <c r="S52" s="202">
        <v>3.82</v>
      </c>
      <c r="T52" s="202">
        <v>0</v>
      </c>
      <c r="U52" s="202">
        <v>1.1200000000000001</v>
      </c>
      <c r="V52" s="202">
        <v>0.14000000000000001</v>
      </c>
      <c r="W52" s="202">
        <v>0.53</v>
      </c>
      <c r="X52" s="202">
        <v>1.1599999999999999</v>
      </c>
      <c r="Y52" s="202">
        <v>0</v>
      </c>
      <c r="Z52" s="202">
        <v>20.7</v>
      </c>
      <c r="AA52" s="202">
        <v>0</v>
      </c>
      <c r="AB52" s="202">
        <v>0</v>
      </c>
      <c r="AC52" s="202">
        <v>24.39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217.52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8.86</v>
      </c>
      <c r="E53" s="202">
        <v>0</v>
      </c>
      <c r="F53" s="202">
        <v>0</v>
      </c>
      <c r="G53" s="202">
        <v>21.66</v>
      </c>
      <c r="H53" s="202">
        <v>0</v>
      </c>
      <c r="I53" s="202">
        <v>7.23</v>
      </c>
      <c r="J53" s="202">
        <v>20.85</v>
      </c>
      <c r="K53" s="202">
        <v>4.42</v>
      </c>
      <c r="L53" s="202">
        <v>375.64</v>
      </c>
      <c r="M53" s="202">
        <v>1.08</v>
      </c>
      <c r="N53" s="202">
        <v>1.4</v>
      </c>
      <c r="O53" s="202">
        <v>0</v>
      </c>
      <c r="P53" s="202">
        <v>1.64</v>
      </c>
      <c r="Q53" s="202">
        <v>2.98</v>
      </c>
      <c r="R53" s="202">
        <v>9.58</v>
      </c>
      <c r="S53" s="202">
        <v>3.82</v>
      </c>
      <c r="T53" s="202">
        <v>0</v>
      </c>
      <c r="U53" s="202">
        <v>1.1200000000000001</v>
      </c>
      <c r="V53" s="202">
        <v>0.14000000000000001</v>
      </c>
      <c r="W53" s="202">
        <v>0.53</v>
      </c>
      <c r="X53" s="202">
        <v>1.1599999999999999</v>
      </c>
      <c r="Y53" s="202">
        <v>0</v>
      </c>
      <c r="Z53" s="202">
        <v>20.7</v>
      </c>
      <c r="AA53" s="202">
        <v>0</v>
      </c>
      <c r="AB53" s="202">
        <v>0</v>
      </c>
      <c r="AC53" s="202">
        <v>24.39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217.52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8.86</v>
      </c>
      <c r="E54" s="202">
        <v>0</v>
      </c>
      <c r="F54" s="202">
        <v>0</v>
      </c>
      <c r="G54" s="202">
        <v>21.66</v>
      </c>
      <c r="H54" s="202">
        <v>0</v>
      </c>
      <c r="I54" s="202">
        <v>7.23</v>
      </c>
      <c r="J54" s="202">
        <v>20.85</v>
      </c>
      <c r="K54" s="202">
        <v>4.42</v>
      </c>
      <c r="L54" s="202">
        <v>375.64</v>
      </c>
      <c r="M54" s="202">
        <v>1.08</v>
      </c>
      <c r="N54" s="202">
        <v>1.4</v>
      </c>
      <c r="O54" s="202">
        <v>0</v>
      </c>
      <c r="P54" s="202">
        <v>1.64</v>
      </c>
      <c r="Q54" s="202">
        <v>2.98</v>
      </c>
      <c r="R54" s="202">
        <v>9.58</v>
      </c>
      <c r="S54" s="202">
        <v>3.82</v>
      </c>
      <c r="T54" s="202">
        <v>0</v>
      </c>
      <c r="U54" s="202">
        <v>1.1200000000000001</v>
      </c>
      <c r="V54" s="202">
        <v>0.14000000000000001</v>
      </c>
      <c r="W54" s="202">
        <v>0.53</v>
      </c>
      <c r="X54" s="202">
        <v>1.1599999999999999</v>
      </c>
      <c r="Y54" s="202">
        <v>0</v>
      </c>
      <c r="Z54" s="202">
        <v>20.7</v>
      </c>
      <c r="AA54" s="202">
        <v>0</v>
      </c>
      <c r="AB54" s="202">
        <v>0</v>
      </c>
      <c r="AC54" s="202">
        <v>24.39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217.52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8.86</v>
      </c>
      <c r="E55" s="202">
        <v>0</v>
      </c>
      <c r="F55" s="202">
        <v>0</v>
      </c>
      <c r="G55" s="202">
        <v>21.66</v>
      </c>
      <c r="H55" s="202">
        <v>0</v>
      </c>
      <c r="I55" s="202">
        <v>7.23</v>
      </c>
      <c r="J55" s="202">
        <v>20.85</v>
      </c>
      <c r="K55" s="202">
        <v>4.42</v>
      </c>
      <c r="L55" s="202">
        <v>375.64</v>
      </c>
      <c r="M55" s="202">
        <v>1.08</v>
      </c>
      <c r="N55" s="202">
        <v>1.4</v>
      </c>
      <c r="O55" s="202">
        <v>0</v>
      </c>
      <c r="P55" s="202">
        <v>1.64</v>
      </c>
      <c r="Q55" s="202">
        <v>2.98</v>
      </c>
      <c r="R55" s="202">
        <v>9.58</v>
      </c>
      <c r="S55" s="202">
        <v>3.82</v>
      </c>
      <c r="T55" s="202">
        <v>0</v>
      </c>
      <c r="U55" s="202">
        <v>1.1200000000000001</v>
      </c>
      <c r="V55" s="202">
        <v>0.64</v>
      </c>
      <c r="W55" s="202">
        <v>6.53</v>
      </c>
      <c r="X55" s="202">
        <v>14.29</v>
      </c>
      <c r="Y55" s="202">
        <v>0</v>
      </c>
      <c r="Z55" s="202">
        <v>20.7</v>
      </c>
      <c r="AA55" s="202">
        <v>0</v>
      </c>
      <c r="AB55" s="202">
        <v>0</v>
      </c>
      <c r="AC55" s="202">
        <v>24.39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217.52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8.86</v>
      </c>
      <c r="E56" s="202">
        <v>0</v>
      </c>
      <c r="F56" s="202">
        <v>0</v>
      </c>
      <c r="G56" s="202">
        <v>21.66</v>
      </c>
      <c r="H56" s="202">
        <v>0</v>
      </c>
      <c r="I56" s="202">
        <v>7.23</v>
      </c>
      <c r="J56" s="202">
        <v>20.85</v>
      </c>
      <c r="K56" s="202">
        <v>4.42</v>
      </c>
      <c r="L56" s="202">
        <v>375.64</v>
      </c>
      <c r="M56" s="202">
        <v>1.08</v>
      </c>
      <c r="N56" s="202">
        <v>1.4</v>
      </c>
      <c r="O56" s="202">
        <v>0</v>
      </c>
      <c r="P56" s="202">
        <v>1.64</v>
      </c>
      <c r="Q56" s="202">
        <v>2.98</v>
      </c>
      <c r="R56" s="202">
        <v>9.58</v>
      </c>
      <c r="S56" s="202">
        <v>3.82</v>
      </c>
      <c r="T56" s="202">
        <v>0</v>
      </c>
      <c r="U56" s="202">
        <v>1.1200000000000001</v>
      </c>
      <c r="V56" s="202">
        <v>0.64</v>
      </c>
      <c r="W56" s="202">
        <v>6.53</v>
      </c>
      <c r="X56" s="202">
        <v>14.29</v>
      </c>
      <c r="Y56" s="202">
        <v>0</v>
      </c>
      <c r="Z56" s="202">
        <v>20.7</v>
      </c>
      <c r="AA56" s="202">
        <v>0</v>
      </c>
      <c r="AB56" s="202">
        <v>0</v>
      </c>
      <c r="AC56" s="202">
        <v>24.39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217.52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8.86</v>
      </c>
      <c r="E57" s="202">
        <v>0</v>
      </c>
      <c r="F57" s="202">
        <v>0</v>
      </c>
      <c r="G57" s="202">
        <v>21.66</v>
      </c>
      <c r="H57" s="202">
        <v>0</v>
      </c>
      <c r="I57" s="202">
        <v>7.23</v>
      </c>
      <c r="J57" s="202">
        <v>20.85</v>
      </c>
      <c r="K57" s="202">
        <v>4.42</v>
      </c>
      <c r="L57" s="202">
        <v>375.64</v>
      </c>
      <c r="M57" s="202">
        <v>1.08</v>
      </c>
      <c r="N57" s="202">
        <v>1.4</v>
      </c>
      <c r="O57" s="202">
        <v>0</v>
      </c>
      <c r="P57" s="202">
        <v>1.64</v>
      </c>
      <c r="Q57" s="202">
        <v>2.98</v>
      </c>
      <c r="R57" s="202">
        <v>9.58</v>
      </c>
      <c r="S57" s="202">
        <v>3.82</v>
      </c>
      <c r="T57" s="202">
        <v>0</v>
      </c>
      <c r="U57" s="202">
        <v>1.1200000000000001</v>
      </c>
      <c r="V57" s="202">
        <v>0.64</v>
      </c>
      <c r="W57" s="202">
        <v>6.53</v>
      </c>
      <c r="X57" s="202">
        <v>14.29</v>
      </c>
      <c r="Y57" s="202">
        <v>0</v>
      </c>
      <c r="Z57" s="202">
        <v>20.7</v>
      </c>
      <c r="AA57" s="202">
        <v>0</v>
      </c>
      <c r="AB57" s="202">
        <v>0</v>
      </c>
      <c r="AC57" s="202">
        <v>24.39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217.52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8.86</v>
      </c>
      <c r="E58" s="202">
        <v>0</v>
      </c>
      <c r="F58" s="202">
        <v>0</v>
      </c>
      <c r="G58" s="202">
        <v>21.66</v>
      </c>
      <c r="H58" s="202">
        <v>0</v>
      </c>
      <c r="I58" s="202">
        <v>7.23</v>
      </c>
      <c r="J58" s="202">
        <v>20.85</v>
      </c>
      <c r="K58" s="202">
        <v>4.42</v>
      </c>
      <c r="L58" s="202">
        <v>375.64</v>
      </c>
      <c r="M58" s="202">
        <v>1.08</v>
      </c>
      <c r="N58" s="202">
        <v>1.4</v>
      </c>
      <c r="O58" s="202">
        <v>0</v>
      </c>
      <c r="P58" s="202">
        <v>1.64</v>
      </c>
      <c r="Q58" s="202">
        <v>2.98</v>
      </c>
      <c r="R58" s="202">
        <v>9.58</v>
      </c>
      <c r="S58" s="202">
        <v>3.82</v>
      </c>
      <c r="T58" s="202">
        <v>0</v>
      </c>
      <c r="U58" s="202">
        <v>1.1200000000000001</v>
      </c>
      <c r="V58" s="202">
        <v>0.64</v>
      </c>
      <c r="W58" s="202">
        <v>6.53</v>
      </c>
      <c r="X58" s="202">
        <v>14.29</v>
      </c>
      <c r="Y58" s="202">
        <v>0</v>
      </c>
      <c r="Z58" s="202">
        <v>20.7</v>
      </c>
      <c r="AA58" s="202">
        <v>0</v>
      </c>
      <c r="AB58" s="202">
        <v>0</v>
      </c>
      <c r="AC58" s="202">
        <v>24.39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217.52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8.86</v>
      </c>
      <c r="E59" s="202">
        <v>0</v>
      </c>
      <c r="F59" s="202">
        <v>0</v>
      </c>
      <c r="G59" s="202">
        <v>21.66</v>
      </c>
      <c r="H59" s="202">
        <v>0</v>
      </c>
      <c r="I59" s="202">
        <v>7.23</v>
      </c>
      <c r="J59" s="202">
        <v>20.85</v>
      </c>
      <c r="K59" s="202">
        <v>4.42</v>
      </c>
      <c r="L59" s="202">
        <v>375.64</v>
      </c>
      <c r="M59" s="202">
        <v>1.08</v>
      </c>
      <c r="N59" s="202">
        <v>1.4</v>
      </c>
      <c r="O59" s="202">
        <v>0</v>
      </c>
      <c r="P59" s="202">
        <v>1.64</v>
      </c>
      <c r="Q59" s="202">
        <v>2.98</v>
      </c>
      <c r="R59" s="202">
        <v>9.58</v>
      </c>
      <c r="S59" s="202">
        <v>3.82</v>
      </c>
      <c r="T59" s="202">
        <v>0</v>
      </c>
      <c r="U59" s="202">
        <v>1.1200000000000001</v>
      </c>
      <c r="V59" s="202">
        <v>0.64</v>
      </c>
      <c r="W59" s="202">
        <v>6.53</v>
      </c>
      <c r="X59" s="202">
        <v>14.29</v>
      </c>
      <c r="Y59" s="202">
        <v>0</v>
      </c>
      <c r="Z59" s="202">
        <v>20.7</v>
      </c>
      <c r="AA59" s="202">
        <v>0</v>
      </c>
      <c r="AB59" s="202">
        <v>0</v>
      </c>
      <c r="AC59" s="202">
        <v>24.39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217.52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8.86</v>
      </c>
      <c r="E60" s="202">
        <v>0</v>
      </c>
      <c r="F60" s="202">
        <v>0</v>
      </c>
      <c r="G60" s="202">
        <v>21.66</v>
      </c>
      <c r="H60" s="202">
        <v>0</v>
      </c>
      <c r="I60" s="202">
        <v>7.23</v>
      </c>
      <c r="J60" s="202">
        <v>20.85</v>
      </c>
      <c r="K60" s="202">
        <v>4.42</v>
      </c>
      <c r="L60" s="202">
        <v>375.64</v>
      </c>
      <c r="M60" s="202">
        <v>1.08</v>
      </c>
      <c r="N60" s="202">
        <v>1.4</v>
      </c>
      <c r="O60" s="202">
        <v>0</v>
      </c>
      <c r="P60" s="202">
        <v>1.64</v>
      </c>
      <c r="Q60" s="202">
        <v>2.98</v>
      </c>
      <c r="R60" s="202">
        <v>9.58</v>
      </c>
      <c r="S60" s="202">
        <v>3.82</v>
      </c>
      <c r="T60" s="202">
        <v>0</v>
      </c>
      <c r="U60" s="202">
        <v>1.1200000000000001</v>
      </c>
      <c r="V60" s="202">
        <v>0.64</v>
      </c>
      <c r="W60" s="202">
        <v>6.53</v>
      </c>
      <c r="X60" s="202">
        <v>14.29</v>
      </c>
      <c r="Y60" s="202">
        <v>0</v>
      </c>
      <c r="Z60" s="202">
        <v>20.7</v>
      </c>
      <c r="AA60" s="202">
        <v>0</v>
      </c>
      <c r="AB60" s="202">
        <v>0</v>
      </c>
      <c r="AC60" s="202">
        <v>24.39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217.52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8.86</v>
      </c>
      <c r="E61" s="202">
        <v>0</v>
      </c>
      <c r="F61" s="202">
        <v>0</v>
      </c>
      <c r="G61" s="202">
        <v>21.66</v>
      </c>
      <c r="H61" s="202">
        <v>0</v>
      </c>
      <c r="I61" s="202">
        <v>7.23</v>
      </c>
      <c r="J61" s="202">
        <v>20.85</v>
      </c>
      <c r="K61" s="202">
        <v>4.42</v>
      </c>
      <c r="L61" s="202">
        <v>375.64</v>
      </c>
      <c r="M61" s="202">
        <v>1.08</v>
      </c>
      <c r="N61" s="202">
        <v>1.4</v>
      </c>
      <c r="O61" s="202">
        <v>0</v>
      </c>
      <c r="P61" s="202">
        <v>1.64</v>
      </c>
      <c r="Q61" s="202">
        <v>2.98</v>
      </c>
      <c r="R61" s="202">
        <v>9.58</v>
      </c>
      <c r="S61" s="202">
        <v>3.82</v>
      </c>
      <c r="T61" s="202">
        <v>0</v>
      </c>
      <c r="U61" s="202">
        <v>1.1200000000000001</v>
      </c>
      <c r="V61" s="202">
        <v>0.64</v>
      </c>
      <c r="W61" s="202">
        <v>6.53</v>
      </c>
      <c r="X61" s="202">
        <v>14.29</v>
      </c>
      <c r="Y61" s="202">
        <v>0</v>
      </c>
      <c r="Z61" s="202">
        <v>20.7</v>
      </c>
      <c r="AA61" s="202">
        <v>0</v>
      </c>
      <c r="AB61" s="202">
        <v>0</v>
      </c>
      <c r="AC61" s="202">
        <v>24.39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217.52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8.86</v>
      </c>
      <c r="E62" s="202">
        <v>0</v>
      </c>
      <c r="F62" s="202">
        <v>0</v>
      </c>
      <c r="G62" s="202">
        <v>21.66</v>
      </c>
      <c r="H62" s="202">
        <v>0</v>
      </c>
      <c r="I62" s="202">
        <v>7.23</v>
      </c>
      <c r="J62" s="202">
        <v>20.85</v>
      </c>
      <c r="K62" s="202">
        <v>4.42</v>
      </c>
      <c r="L62" s="202">
        <v>375.64</v>
      </c>
      <c r="M62" s="202">
        <v>1.08</v>
      </c>
      <c r="N62" s="202">
        <v>1.4</v>
      </c>
      <c r="O62" s="202">
        <v>0</v>
      </c>
      <c r="P62" s="202">
        <v>1.64</v>
      </c>
      <c r="Q62" s="202">
        <v>2.98</v>
      </c>
      <c r="R62" s="202">
        <v>9.58</v>
      </c>
      <c r="S62" s="202">
        <v>3.82</v>
      </c>
      <c r="T62" s="202">
        <v>0</v>
      </c>
      <c r="U62" s="202">
        <v>1.1200000000000001</v>
      </c>
      <c r="V62" s="202">
        <v>0.64</v>
      </c>
      <c r="W62" s="202">
        <v>6.53</v>
      </c>
      <c r="X62" s="202">
        <v>14.29</v>
      </c>
      <c r="Y62" s="202">
        <v>0</v>
      </c>
      <c r="Z62" s="202">
        <v>20.7</v>
      </c>
      <c r="AA62" s="202">
        <v>0</v>
      </c>
      <c r="AB62" s="202">
        <v>0</v>
      </c>
      <c r="AC62" s="202">
        <v>24.39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217.52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8.83</v>
      </c>
      <c r="E63" s="202">
        <v>0</v>
      </c>
      <c r="F63" s="202">
        <v>0</v>
      </c>
      <c r="G63" s="202">
        <v>21.66</v>
      </c>
      <c r="H63" s="202">
        <v>0</v>
      </c>
      <c r="I63" s="202">
        <v>7.23</v>
      </c>
      <c r="J63" s="202">
        <v>20.85</v>
      </c>
      <c r="K63" s="202">
        <v>4.53</v>
      </c>
      <c r="L63" s="202">
        <v>375.64</v>
      </c>
      <c r="M63" s="202">
        <v>1.08</v>
      </c>
      <c r="N63" s="202">
        <v>1.4</v>
      </c>
      <c r="O63" s="202">
        <v>0</v>
      </c>
      <c r="P63" s="202">
        <v>1.64</v>
      </c>
      <c r="Q63" s="202">
        <v>2.98</v>
      </c>
      <c r="R63" s="202">
        <v>9.58</v>
      </c>
      <c r="S63" s="202">
        <v>3.82</v>
      </c>
      <c r="T63" s="202">
        <v>0</v>
      </c>
      <c r="U63" s="202">
        <v>1.1200000000000001</v>
      </c>
      <c r="V63" s="202">
        <v>0.64</v>
      </c>
      <c r="W63" s="202">
        <v>6.53</v>
      </c>
      <c r="X63" s="202">
        <v>14.29</v>
      </c>
      <c r="Y63" s="202">
        <v>0</v>
      </c>
      <c r="Z63" s="202">
        <v>20.7</v>
      </c>
      <c r="AA63" s="202">
        <v>0</v>
      </c>
      <c r="AB63" s="202">
        <v>0</v>
      </c>
      <c r="AC63" s="202">
        <v>24.39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217.52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8.83</v>
      </c>
      <c r="E64" s="202">
        <v>0</v>
      </c>
      <c r="F64" s="202">
        <v>0</v>
      </c>
      <c r="G64" s="202">
        <v>21.66</v>
      </c>
      <c r="H64" s="202">
        <v>0</v>
      </c>
      <c r="I64" s="202">
        <v>7.23</v>
      </c>
      <c r="J64" s="202">
        <v>20.85</v>
      </c>
      <c r="K64" s="202">
        <v>4.42</v>
      </c>
      <c r="L64" s="202">
        <v>375.64</v>
      </c>
      <c r="M64" s="202">
        <v>1.08</v>
      </c>
      <c r="N64" s="202">
        <v>1.4</v>
      </c>
      <c r="O64" s="202">
        <v>0</v>
      </c>
      <c r="P64" s="202">
        <v>1.64</v>
      </c>
      <c r="Q64" s="202">
        <v>2.98</v>
      </c>
      <c r="R64" s="202">
        <v>9.58</v>
      </c>
      <c r="S64" s="202">
        <v>3.82</v>
      </c>
      <c r="T64" s="202">
        <v>0</v>
      </c>
      <c r="U64" s="202">
        <v>1.1200000000000001</v>
      </c>
      <c r="V64" s="202">
        <v>0.64</v>
      </c>
      <c r="W64" s="202">
        <v>6.53</v>
      </c>
      <c r="X64" s="202">
        <v>14.29</v>
      </c>
      <c r="Y64" s="202">
        <v>0</v>
      </c>
      <c r="Z64" s="202">
        <v>20.7</v>
      </c>
      <c r="AA64" s="202">
        <v>0</v>
      </c>
      <c r="AB64" s="202">
        <v>0</v>
      </c>
      <c r="AC64" s="202">
        <v>24.39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217.52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8.83</v>
      </c>
      <c r="E65" s="202">
        <v>0</v>
      </c>
      <c r="F65" s="202">
        <v>0</v>
      </c>
      <c r="G65" s="202">
        <v>21.66</v>
      </c>
      <c r="H65" s="202">
        <v>0</v>
      </c>
      <c r="I65" s="202">
        <v>7.23</v>
      </c>
      <c r="J65" s="202">
        <v>20.85</v>
      </c>
      <c r="K65" s="202">
        <v>4.42</v>
      </c>
      <c r="L65" s="202">
        <v>375.64</v>
      </c>
      <c r="M65" s="202">
        <v>1.08</v>
      </c>
      <c r="N65" s="202">
        <v>1.4</v>
      </c>
      <c r="O65" s="202">
        <v>0</v>
      </c>
      <c r="P65" s="202">
        <v>1.64</v>
      </c>
      <c r="Q65" s="202">
        <v>2.98</v>
      </c>
      <c r="R65" s="202">
        <v>9.58</v>
      </c>
      <c r="S65" s="202">
        <v>3.82</v>
      </c>
      <c r="T65" s="202">
        <v>0</v>
      </c>
      <c r="U65" s="202">
        <v>1.1200000000000001</v>
      </c>
      <c r="V65" s="202">
        <v>0.64</v>
      </c>
      <c r="W65" s="202">
        <v>1.08</v>
      </c>
      <c r="X65" s="202">
        <v>1.1599999999999999</v>
      </c>
      <c r="Y65" s="202">
        <v>0</v>
      </c>
      <c r="Z65" s="202">
        <v>20.7</v>
      </c>
      <c r="AA65" s="202">
        <v>0</v>
      </c>
      <c r="AB65" s="202">
        <v>0</v>
      </c>
      <c r="AC65" s="202">
        <v>24.39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217.52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8.83</v>
      </c>
      <c r="E66" s="202">
        <v>0</v>
      </c>
      <c r="F66" s="202">
        <v>0</v>
      </c>
      <c r="G66" s="202">
        <v>21.66</v>
      </c>
      <c r="H66" s="202">
        <v>0</v>
      </c>
      <c r="I66" s="202">
        <v>7.23</v>
      </c>
      <c r="J66" s="202">
        <v>20.85</v>
      </c>
      <c r="K66" s="202">
        <v>4.42</v>
      </c>
      <c r="L66" s="202">
        <v>375.64</v>
      </c>
      <c r="M66" s="202">
        <v>1.08</v>
      </c>
      <c r="N66" s="202">
        <v>1.4</v>
      </c>
      <c r="O66" s="202">
        <v>0</v>
      </c>
      <c r="P66" s="202">
        <v>1.64</v>
      </c>
      <c r="Q66" s="202">
        <v>0.24</v>
      </c>
      <c r="R66" s="202">
        <v>6.76</v>
      </c>
      <c r="S66" s="202">
        <v>0.31</v>
      </c>
      <c r="T66" s="202">
        <v>0</v>
      </c>
      <c r="U66" s="202">
        <v>1.1200000000000001</v>
      </c>
      <c r="V66" s="202">
        <v>0.14000000000000001</v>
      </c>
      <c r="W66" s="202">
        <v>0.53</v>
      </c>
      <c r="X66" s="202">
        <v>1.1599999999999999</v>
      </c>
      <c r="Y66" s="202">
        <v>0</v>
      </c>
      <c r="Z66" s="202">
        <v>1.49</v>
      </c>
      <c r="AA66" s="202">
        <v>0</v>
      </c>
      <c r="AB66" s="202">
        <v>0</v>
      </c>
      <c r="AC66" s="202">
        <v>24.39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217.52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8.83</v>
      </c>
      <c r="E67" s="202">
        <v>0</v>
      </c>
      <c r="F67" s="202">
        <v>0</v>
      </c>
      <c r="G67" s="202">
        <v>21.66</v>
      </c>
      <c r="H67" s="202">
        <v>0</v>
      </c>
      <c r="I67" s="202">
        <v>7.23</v>
      </c>
      <c r="J67" s="202">
        <v>20.85</v>
      </c>
      <c r="K67" s="202">
        <v>4.42</v>
      </c>
      <c r="L67" s="202">
        <v>375.64</v>
      </c>
      <c r="M67" s="202">
        <v>1.08</v>
      </c>
      <c r="N67" s="202">
        <v>1.4</v>
      </c>
      <c r="O67" s="202">
        <v>0</v>
      </c>
      <c r="P67" s="202">
        <v>1.64</v>
      </c>
      <c r="Q67" s="202">
        <v>0.24</v>
      </c>
      <c r="R67" s="202">
        <v>6.76</v>
      </c>
      <c r="S67" s="202">
        <v>0.31</v>
      </c>
      <c r="T67" s="202">
        <v>0</v>
      </c>
      <c r="U67" s="202">
        <v>1.1200000000000001</v>
      </c>
      <c r="V67" s="202">
        <v>0.14000000000000001</v>
      </c>
      <c r="W67" s="202">
        <v>0.53</v>
      </c>
      <c r="X67" s="202">
        <v>1.1599999999999999</v>
      </c>
      <c r="Y67" s="202">
        <v>0</v>
      </c>
      <c r="Z67" s="202">
        <v>1.49</v>
      </c>
      <c r="AA67" s="202">
        <v>0</v>
      </c>
      <c r="AB67" s="202">
        <v>0</v>
      </c>
      <c r="AC67" s="202">
        <v>24.39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217.52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8.83</v>
      </c>
      <c r="E68" s="202">
        <v>0</v>
      </c>
      <c r="F68" s="202">
        <v>0</v>
      </c>
      <c r="G68" s="202">
        <v>21.66</v>
      </c>
      <c r="H68" s="202">
        <v>0</v>
      </c>
      <c r="I68" s="202">
        <v>7.23</v>
      </c>
      <c r="J68" s="202">
        <v>20.85</v>
      </c>
      <c r="K68" s="202">
        <v>4.54</v>
      </c>
      <c r="L68" s="202">
        <v>375.64</v>
      </c>
      <c r="M68" s="202">
        <v>1.08</v>
      </c>
      <c r="N68" s="202">
        <v>1.4</v>
      </c>
      <c r="O68" s="202">
        <v>0</v>
      </c>
      <c r="P68" s="202">
        <v>1.64</v>
      </c>
      <c r="Q68" s="202">
        <v>0.24</v>
      </c>
      <c r="R68" s="202">
        <v>9.58</v>
      </c>
      <c r="S68" s="202">
        <v>0.31</v>
      </c>
      <c r="T68" s="202">
        <v>0</v>
      </c>
      <c r="U68" s="202">
        <v>1.1200000000000001</v>
      </c>
      <c r="V68" s="202">
        <v>0.14000000000000001</v>
      </c>
      <c r="W68" s="202">
        <v>0.53</v>
      </c>
      <c r="X68" s="202">
        <v>1.1599999999999999</v>
      </c>
      <c r="Y68" s="202">
        <v>0</v>
      </c>
      <c r="Z68" s="202">
        <v>1.49</v>
      </c>
      <c r="AA68" s="202">
        <v>0</v>
      </c>
      <c r="AB68" s="202">
        <v>0</v>
      </c>
      <c r="AC68" s="202">
        <v>24.39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217.52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8.83</v>
      </c>
      <c r="E69" s="202">
        <v>0</v>
      </c>
      <c r="F69" s="202">
        <v>0</v>
      </c>
      <c r="G69" s="202">
        <v>21.66</v>
      </c>
      <c r="H69" s="202">
        <v>0</v>
      </c>
      <c r="I69" s="202">
        <v>7.23</v>
      </c>
      <c r="J69" s="202">
        <v>20.85</v>
      </c>
      <c r="K69" s="202">
        <v>4.42</v>
      </c>
      <c r="L69" s="202">
        <v>375.64</v>
      </c>
      <c r="M69" s="202">
        <v>1.08</v>
      </c>
      <c r="N69" s="202">
        <v>1.4</v>
      </c>
      <c r="O69" s="202">
        <v>0</v>
      </c>
      <c r="P69" s="202">
        <v>1.64</v>
      </c>
      <c r="Q69" s="202">
        <v>0.38</v>
      </c>
      <c r="R69" s="202">
        <v>7.53</v>
      </c>
      <c r="S69" s="202">
        <v>0.48</v>
      </c>
      <c r="T69" s="202">
        <v>0</v>
      </c>
      <c r="U69" s="202">
        <v>1.1200000000000001</v>
      </c>
      <c r="V69" s="202">
        <v>0.14000000000000001</v>
      </c>
      <c r="W69" s="202">
        <v>0.53</v>
      </c>
      <c r="X69" s="202">
        <v>1.1599999999999999</v>
      </c>
      <c r="Y69" s="202">
        <v>0</v>
      </c>
      <c r="Z69" s="202">
        <v>1.49</v>
      </c>
      <c r="AA69" s="202">
        <v>0</v>
      </c>
      <c r="AB69" s="202">
        <v>0</v>
      </c>
      <c r="AC69" s="202">
        <v>24.39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217.52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8.83</v>
      </c>
      <c r="E70" s="202">
        <v>0</v>
      </c>
      <c r="F70" s="202">
        <v>0</v>
      </c>
      <c r="G70" s="202">
        <v>21.66</v>
      </c>
      <c r="H70" s="202">
        <v>0</v>
      </c>
      <c r="I70" s="202">
        <v>7.23</v>
      </c>
      <c r="J70" s="202">
        <v>20.85</v>
      </c>
      <c r="K70" s="202">
        <v>4.42</v>
      </c>
      <c r="L70" s="202">
        <v>375.64</v>
      </c>
      <c r="M70" s="202">
        <v>1.08</v>
      </c>
      <c r="N70" s="202">
        <v>1.4</v>
      </c>
      <c r="O70" s="202">
        <v>0</v>
      </c>
      <c r="P70" s="202">
        <v>1.64</v>
      </c>
      <c r="Q70" s="202">
        <v>0.24</v>
      </c>
      <c r="R70" s="202">
        <v>6.76</v>
      </c>
      <c r="S70" s="202">
        <v>0.31</v>
      </c>
      <c r="T70" s="202">
        <v>0</v>
      </c>
      <c r="U70" s="202">
        <v>1.1200000000000001</v>
      </c>
      <c r="V70" s="202">
        <v>0.14000000000000001</v>
      </c>
      <c r="W70" s="202">
        <v>0.53</v>
      </c>
      <c r="X70" s="202">
        <v>1.1599999999999999</v>
      </c>
      <c r="Y70" s="202">
        <v>0</v>
      </c>
      <c r="Z70" s="202">
        <v>1.49</v>
      </c>
      <c r="AA70" s="202">
        <v>0</v>
      </c>
      <c r="AB70" s="202">
        <v>0</v>
      </c>
      <c r="AC70" s="202">
        <v>24.39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217.52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8.83</v>
      </c>
      <c r="E71" s="202">
        <v>0</v>
      </c>
      <c r="F71" s="202">
        <v>0</v>
      </c>
      <c r="G71" s="202">
        <v>21.66</v>
      </c>
      <c r="H71" s="202">
        <v>0</v>
      </c>
      <c r="I71" s="202">
        <v>7.23</v>
      </c>
      <c r="J71" s="202">
        <v>20.85</v>
      </c>
      <c r="K71" s="202">
        <v>4.42</v>
      </c>
      <c r="L71" s="202">
        <v>375.64</v>
      </c>
      <c r="M71" s="202">
        <v>1.08</v>
      </c>
      <c r="N71" s="202">
        <v>1.4</v>
      </c>
      <c r="O71" s="202">
        <v>0</v>
      </c>
      <c r="P71" s="202">
        <v>1.64</v>
      </c>
      <c r="Q71" s="202">
        <v>0.24</v>
      </c>
      <c r="R71" s="202">
        <v>6.76</v>
      </c>
      <c r="S71" s="202">
        <v>0.31</v>
      </c>
      <c r="T71" s="202">
        <v>0</v>
      </c>
      <c r="U71" s="202">
        <v>1.1200000000000001</v>
      </c>
      <c r="V71" s="202">
        <v>0.14000000000000001</v>
      </c>
      <c r="W71" s="202">
        <v>0.53</v>
      </c>
      <c r="X71" s="202">
        <v>1.1599999999999999</v>
      </c>
      <c r="Y71" s="202">
        <v>0</v>
      </c>
      <c r="Z71" s="202">
        <v>1.49</v>
      </c>
      <c r="AA71" s="202">
        <v>0</v>
      </c>
      <c r="AB71" s="202">
        <v>0</v>
      </c>
      <c r="AC71" s="202">
        <v>24.39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217.52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8.92</v>
      </c>
      <c r="E72" s="202">
        <v>0</v>
      </c>
      <c r="F72" s="202">
        <v>0</v>
      </c>
      <c r="G72" s="202">
        <v>21.66</v>
      </c>
      <c r="H72" s="202">
        <v>0</v>
      </c>
      <c r="I72" s="202">
        <v>7.23</v>
      </c>
      <c r="J72" s="202">
        <v>20.85</v>
      </c>
      <c r="K72" s="202">
        <v>4.5</v>
      </c>
      <c r="L72" s="202">
        <v>375.64</v>
      </c>
      <c r="M72" s="202">
        <v>1.08</v>
      </c>
      <c r="N72" s="202">
        <v>1.4</v>
      </c>
      <c r="O72" s="202">
        <v>0</v>
      </c>
      <c r="P72" s="202">
        <v>1.64</v>
      </c>
      <c r="Q72" s="202">
        <v>0.24</v>
      </c>
      <c r="R72" s="202">
        <v>6.76</v>
      </c>
      <c r="S72" s="202">
        <v>0.31</v>
      </c>
      <c r="T72" s="202">
        <v>0</v>
      </c>
      <c r="U72" s="202">
        <v>1.1200000000000001</v>
      </c>
      <c r="V72" s="202">
        <v>0.14000000000000001</v>
      </c>
      <c r="W72" s="202">
        <v>0.53</v>
      </c>
      <c r="X72" s="202">
        <v>1.1599999999999999</v>
      </c>
      <c r="Y72" s="202">
        <v>0</v>
      </c>
      <c r="Z72" s="202">
        <v>1.49</v>
      </c>
      <c r="AA72" s="202">
        <v>0</v>
      </c>
      <c r="AB72" s="202">
        <v>0</v>
      </c>
      <c r="AC72" s="202">
        <v>24.39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217.52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8.92</v>
      </c>
      <c r="E73" s="202">
        <v>0</v>
      </c>
      <c r="F73" s="202">
        <v>0</v>
      </c>
      <c r="G73" s="202">
        <v>21.66</v>
      </c>
      <c r="H73" s="202">
        <v>0</v>
      </c>
      <c r="I73" s="202">
        <v>7.23</v>
      </c>
      <c r="J73" s="202">
        <v>20.85</v>
      </c>
      <c r="K73" s="202">
        <v>4.42</v>
      </c>
      <c r="L73" s="202">
        <v>375.64</v>
      </c>
      <c r="M73" s="202">
        <v>1.08</v>
      </c>
      <c r="N73" s="202">
        <v>1.4</v>
      </c>
      <c r="O73" s="202">
        <v>0</v>
      </c>
      <c r="P73" s="202">
        <v>1.64</v>
      </c>
      <c r="Q73" s="202">
        <v>0.24</v>
      </c>
      <c r="R73" s="202">
        <v>6.76</v>
      </c>
      <c r="S73" s="202">
        <v>0.31</v>
      </c>
      <c r="T73" s="202">
        <v>0</v>
      </c>
      <c r="U73" s="202">
        <v>1.1200000000000001</v>
      </c>
      <c r="V73" s="202">
        <v>0.14000000000000001</v>
      </c>
      <c r="W73" s="202">
        <v>0.53</v>
      </c>
      <c r="X73" s="202">
        <v>1.1599999999999999</v>
      </c>
      <c r="Y73" s="202">
        <v>0</v>
      </c>
      <c r="Z73" s="202">
        <v>1.49</v>
      </c>
      <c r="AA73" s="202">
        <v>0</v>
      </c>
      <c r="AB73" s="202">
        <v>0</v>
      </c>
      <c r="AC73" s="202">
        <v>24.39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217.52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8.92</v>
      </c>
      <c r="E74" s="202">
        <v>0</v>
      </c>
      <c r="F74" s="202">
        <v>0</v>
      </c>
      <c r="G74" s="202">
        <v>21.66</v>
      </c>
      <c r="H74" s="202">
        <v>0</v>
      </c>
      <c r="I74" s="202">
        <v>7.23</v>
      </c>
      <c r="J74" s="202">
        <v>20.85</v>
      </c>
      <c r="K74" s="202">
        <v>4.42</v>
      </c>
      <c r="L74" s="202">
        <v>375.64</v>
      </c>
      <c r="M74" s="202">
        <v>1.08</v>
      </c>
      <c r="N74" s="202">
        <v>1.4</v>
      </c>
      <c r="O74" s="202">
        <v>0</v>
      </c>
      <c r="P74" s="202">
        <v>1.64</v>
      </c>
      <c r="Q74" s="202">
        <v>0.24</v>
      </c>
      <c r="R74" s="202">
        <v>6.76</v>
      </c>
      <c r="S74" s="202">
        <v>0.31</v>
      </c>
      <c r="T74" s="202">
        <v>0</v>
      </c>
      <c r="U74" s="202">
        <v>1.1200000000000001</v>
      </c>
      <c r="V74" s="202">
        <v>0.14000000000000001</v>
      </c>
      <c r="W74" s="202">
        <v>0.53</v>
      </c>
      <c r="X74" s="202">
        <v>1.1599999999999999</v>
      </c>
      <c r="Y74" s="202">
        <v>0</v>
      </c>
      <c r="Z74" s="202">
        <v>1.49</v>
      </c>
      <c r="AA74" s="202">
        <v>0</v>
      </c>
      <c r="AB74" s="202">
        <v>0</v>
      </c>
      <c r="AC74" s="202">
        <v>24.39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217.52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8.92</v>
      </c>
      <c r="E75" s="202">
        <v>0</v>
      </c>
      <c r="F75" s="202">
        <v>0</v>
      </c>
      <c r="G75" s="202">
        <v>21.66</v>
      </c>
      <c r="H75" s="202">
        <v>0</v>
      </c>
      <c r="I75" s="202">
        <v>7.23</v>
      </c>
      <c r="J75" s="202">
        <v>20.85</v>
      </c>
      <c r="K75" s="202">
        <v>4.68</v>
      </c>
      <c r="L75" s="202">
        <v>375.64</v>
      </c>
      <c r="M75" s="202">
        <v>1.08</v>
      </c>
      <c r="N75" s="202">
        <v>1.4</v>
      </c>
      <c r="O75" s="202">
        <v>0</v>
      </c>
      <c r="P75" s="202">
        <v>1.64</v>
      </c>
      <c r="Q75" s="202">
        <v>0.24</v>
      </c>
      <c r="R75" s="202">
        <v>6.76</v>
      </c>
      <c r="S75" s="202">
        <v>0.31</v>
      </c>
      <c r="T75" s="202">
        <v>0</v>
      </c>
      <c r="U75" s="202">
        <v>1.1200000000000001</v>
      </c>
      <c r="V75" s="202">
        <v>0.14000000000000001</v>
      </c>
      <c r="W75" s="202">
        <v>0.53</v>
      </c>
      <c r="X75" s="202">
        <v>1.1599999999999999</v>
      </c>
      <c r="Y75" s="202">
        <v>0</v>
      </c>
      <c r="Z75" s="202">
        <v>1.49</v>
      </c>
      <c r="AA75" s="202">
        <v>0</v>
      </c>
      <c r="AB75" s="202">
        <v>0</v>
      </c>
      <c r="AC75" s="202">
        <v>24.39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219.7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8.92</v>
      </c>
      <c r="E76" s="202">
        <v>0</v>
      </c>
      <c r="F76" s="202">
        <v>0</v>
      </c>
      <c r="G76" s="202">
        <v>21.66</v>
      </c>
      <c r="H76" s="202">
        <v>0</v>
      </c>
      <c r="I76" s="202">
        <v>7.23</v>
      </c>
      <c r="J76" s="202">
        <v>20.85</v>
      </c>
      <c r="K76" s="202">
        <v>4.42</v>
      </c>
      <c r="L76" s="202">
        <v>212.73</v>
      </c>
      <c r="M76" s="202">
        <v>1.08</v>
      </c>
      <c r="N76" s="202">
        <v>1.4</v>
      </c>
      <c r="O76" s="202">
        <v>0</v>
      </c>
      <c r="P76" s="202">
        <v>1.64</v>
      </c>
      <c r="Q76" s="202">
        <v>0.24</v>
      </c>
      <c r="R76" s="202">
        <v>6.76</v>
      </c>
      <c r="S76" s="202">
        <v>0.31</v>
      </c>
      <c r="T76" s="202">
        <v>0</v>
      </c>
      <c r="U76" s="202">
        <v>1.1200000000000001</v>
      </c>
      <c r="V76" s="202">
        <v>0.14000000000000001</v>
      </c>
      <c r="W76" s="202">
        <v>0.53</v>
      </c>
      <c r="X76" s="202">
        <v>1.1599999999999999</v>
      </c>
      <c r="Y76" s="202">
        <v>0</v>
      </c>
      <c r="Z76" s="202">
        <v>1.49</v>
      </c>
      <c r="AA76" s="202">
        <v>0</v>
      </c>
      <c r="AB76" s="202">
        <v>0</v>
      </c>
      <c r="AC76" s="202">
        <v>24.39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219.7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9.1199999999999992</v>
      </c>
      <c r="E77" s="202">
        <v>0</v>
      </c>
      <c r="F77" s="202">
        <v>0</v>
      </c>
      <c r="G77" s="202">
        <v>21.66</v>
      </c>
      <c r="H77" s="202">
        <v>0</v>
      </c>
      <c r="I77" s="202">
        <v>7.23</v>
      </c>
      <c r="J77" s="202">
        <v>20.85</v>
      </c>
      <c r="K77" s="202">
        <v>4.32</v>
      </c>
      <c r="L77" s="202">
        <v>277.87</v>
      </c>
      <c r="M77" s="202">
        <v>1.08</v>
      </c>
      <c r="N77" s="202">
        <v>1.4</v>
      </c>
      <c r="O77" s="202">
        <v>0</v>
      </c>
      <c r="P77" s="202">
        <v>1.64</v>
      </c>
      <c r="Q77" s="202">
        <v>0.24</v>
      </c>
      <c r="R77" s="202">
        <v>6.76</v>
      </c>
      <c r="S77" s="202">
        <v>0.31</v>
      </c>
      <c r="T77" s="202">
        <v>0</v>
      </c>
      <c r="U77" s="202">
        <v>1.1200000000000001</v>
      </c>
      <c r="V77" s="202">
        <v>0.14000000000000001</v>
      </c>
      <c r="W77" s="202">
        <v>0.53</v>
      </c>
      <c r="X77" s="202">
        <v>1.1599999999999999</v>
      </c>
      <c r="Y77" s="202">
        <v>0</v>
      </c>
      <c r="Z77" s="202">
        <v>1.49</v>
      </c>
      <c r="AA77" s="202">
        <v>0</v>
      </c>
      <c r="AB77" s="202">
        <v>0</v>
      </c>
      <c r="AC77" s="202">
        <v>24.39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219.7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9.1199999999999992</v>
      </c>
      <c r="E78" s="202">
        <v>0</v>
      </c>
      <c r="F78" s="202">
        <v>0</v>
      </c>
      <c r="G78" s="202">
        <v>21.66</v>
      </c>
      <c r="H78" s="202">
        <v>0</v>
      </c>
      <c r="I78" s="202">
        <v>7.23</v>
      </c>
      <c r="J78" s="202">
        <v>20.85</v>
      </c>
      <c r="K78" s="202">
        <v>4.42</v>
      </c>
      <c r="L78" s="202">
        <v>375.64</v>
      </c>
      <c r="M78" s="202">
        <v>1.08</v>
      </c>
      <c r="N78" s="202">
        <v>1.4</v>
      </c>
      <c r="O78" s="202">
        <v>0</v>
      </c>
      <c r="P78" s="202">
        <v>1.64</v>
      </c>
      <c r="Q78" s="202">
        <v>0.24</v>
      </c>
      <c r="R78" s="202">
        <v>6.76</v>
      </c>
      <c r="S78" s="202">
        <v>0.31</v>
      </c>
      <c r="T78" s="202">
        <v>0</v>
      </c>
      <c r="U78" s="202">
        <v>1.1200000000000001</v>
      </c>
      <c r="V78" s="202">
        <v>0.14000000000000001</v>
      </c>
      <c r="W78" s="202">
        <v>0.53</v>
      </c>
      <c r="X78" s="202">
        <v>1.1599999999999999</v>
      </c>
      <c r="Y78" s="202">
        <v>0</v>
      </c>
      <c r="Z78" s="202">
        <v>1.49</v>
      </c>
      <c r="AA78" s="202">
        <v>0</v>
      </c>
      <c r="AB78" s="202">
        <v>0</v>
      </c>
      <c r="AC78" s="202">
        <v>24.39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219.7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9.1199999999999992</v>
      </c>
      <c r="E79" s="202">
        <v>0</v>
      </c>
      <c r="F79" s="202">
        <v>0</v>
      </c>
      <c r="G79" s="202">
        <v>21.66</v>
      </c>
      <c r="H79" s="202">
        <v>0</v>
      </c>
      <c r="I79" s="202">
        <v>7.23</v>
      </c>
      <c r="J79" s="202">
        <v>20.85</v>
      </c>
      <c r="K79" s="202">
        <v>4.42</v>
      </c>
      <c r="L79" s="202">
        <v>375.64</v>
      </c>
      <c r="M79" s="202">
        <v>1.08</v>
      </c>
      <c r="N79" s="202">
        <v>1.4</v>
      </c>
      <c r="O79" s="202">
        <v>0</v>
      </c>
      <c r="P79" s="202">
        <v>1.64</v>
      </c>
      <c r="Q79" s="202">
        <v>2.98</v>
      </c>
      <c r="R79" s="202">
        <v>9.58</v>
      </c>
      <c r="S79" s="202">
        <v>3.82</v>
      </c>
      <c r="T79" s="202">
        <v>0</v>
      </c>
      <c r="U79" s="202">
        <v>1.1200000000000001</v>
      </c>
      <c r="V79" s="202">
        <v>0.14000000000000001</v>
      </c>
      <c r="W79" s="202">
        <v>0.53</v>
      </c>
      <c r="X79" s="202">
        <v>1.1599999999999999</v>
      </c>
      <c r="Y79" s="202">
        <v>0</v>
      </c>
      <c r="Z79" s="202">
        <v>20.7</v>
      </c>
      <c r="AA79" s="202">
        <v>0</v>
      </c>
      <c r="AB79" s="202">
        <v>0</v>
      </c>
      <c r="AC79" s="202">
        <v>24.39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219.7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9.1199999999999992</v>
      </c>
      <c r="E80" s="202">
        <v>0</v>
      </c>
      <c r="F80" s="202">
        <v>0</v>
      </c>
      <c r="G80" s="202">
        <v>21.66</v>
      </c>
      <c r="H80" s="202">
        <v>0</v>
      </c>
      <c r="I80" s="202">
        <v>7.23</v>
      </c>
      <c r="J80" s="202">
        <v>20.85</v>
      </c>
      <c r="K80" s="202">
        <v>4.42</v>
      </c>
      <c r="L80" s="202">
        <v>375.64</v>
      </c>
      <c r="M80" s="202">
        <v>1.08</v>
      </c>
      <c r="N80" s="202">
        <v>1.4</v>
      </c>
      <c r="O80" s="202">
        <v>0</v>
      </c>
      <c r="P80" s="202">
        <v>1.64</v>
      </c>
      <c r="Q80" s="202">
        <v>2.98</v>
      </c>
      <c r="R80" s="202">
        <v>9.58</v>
      </c>
      <c r="S80" s="202">
        <v>3.82</v>
      </c>
      <c r="T80" s="202">
        <v>0</v>
      </c>
      <c r="U80" s="202">
        <v>1.1200000000000001</v>
      </c>
      <c r="V80" s="202">
        <v>0.14000000000000001</v>
      </c>
      <c r="W80" s="202">
        <v>0.53</v>
      </c>
      <c r="X80" s="202">
        <v>1.1599999999999999</v>
      </c>
      <c r="Y80" s="202">
        <v>0</v>
      </c>
      <c r="Z80" s="202">
        <v>20.7</v>
      </c>
      <c r="AA80" s="202">
        <v>0</v>
      </c>
      <c r="AB80" s="202">
        <v>0</v>
      </c>
      <c r="AC80" s="202">
        <v>24.39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219.7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9.1199999999999992</v>
      </c>
      <c r="E81" s="202">
        <v>0</v>
      </c>
      <c r="F81" s="202">
        <v>0</v>
      </c>
      <c r="G81" s="202">
        <v>21.66</v>
      </c>
      <c r="H81" s="202">
        <v>0</v>
      </c>
      <c r="I81" s="202">
        <v>7.23</v>
      </c>
      <c r="J81" s="202">
        <v>20.85</v>
      </c>
      <c r="K81" s="202">
        <v>4.42</v>
      </c>
      <c r="L81" s="202">
        <v>375.64</v>
      </c>
      <c r="M81" s="202">
        <v>1.08</v>
      </c>
      <c r="N81" s="202">
        <v>1.4</v>
      </c>
      <c r="O81" s="202">
        <v>0</v>
      </c>
      <c r="P81" s="202">
        <v>1.64</v>
      </c>
      <c r="Q81" s="202">
        <v>2.98</v>
      </c>
      <c r="R81" s="202">
        <v>9.58</v>
      </c>
      <c r="S81" s="202">
        <v>3.82</v>
      </c>
      <c r="T81" s="202">
        <v>0</v>
      </c>
      <c r="U81" s="202">
        <v>1.1200000000000001</v>
      </c>
      <c r="V81" s="202">
        <v>0.14000000000000001</v>
      </c>
      <c r="W81" s="202">
        <v>0.53</v>
      </c>
      <c r="X81" s="202">
        <v>1.1599999999999999</v>
      </c>
      <c r="Y81" s="202">
        <v>0</v>
      </c>
      <c r="Z81" s="202">
        <v>20.7</v>
      </c>
      <c r="AA81" s="202">
        <v>0</v>
      </c>
      <c r="AB81" s="202">
        <v>0</v>
      </c>
      <c r="AC81" s="202">
        <v>24.39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219.7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9.1199999999999992</v>
      </c>
      <c r="E82" s="202">
        <v>0</v>
      </c>
      <c r="F82" s="202">
        <v>0</v>
      </c>
      <c r="G82" s="202">
        <v>21.66</v>
      </c>
      <c r="H82" s="202">
        <v>0</v>
      </c>
      <c r="I82" s="202">
        <v>7.23</v>
      </c>
      <c r="J82" s="202">
        <v>20.85</v>
      </c>
      <c r="K82" s="202">
        <v>4.42</v>
      </c>
      <c r="L82" s="202">
        <v>375.64</v>
      </c>
      <c r="M82" s="202">
        <v>1.08</v>
      </c>
      <c r="N82" s="202">
        <v>1.4</v>
      </c>
      <c r="O82" s="202">
        <v>0</v>
      </c>
      <c r="P82" s="202">
        <v>1.64</v>
      </c>
      <c r="Q82" s="202">
        <v>2.98</v>
      </c>
      <c r="R82" s="202">
        <v>9.58</v>
      </c>
      <c r="S82" s="202">
        <v>3.82</v>
      </c>
      <c r="T82" s="202">
        <v>0</v>
      </c>
      <c r="U82" s="202">
        <v>1.1200000000000001</v>
      </c>
      <c r="V82" s="202">
        <v>0.14000000000000001</v>
      </c>
      <c r="W82" s="202">
        <v>0.53</v>
      </c>
      <c r="X82" s="202">
        <v>1.1599999999999999</v>
      </c>
      <c r="Y82" s="202">
        <v>0</v>
      </c>
      <c r="Z82" s="202">
        <v>20.7</v>
      </c>
      <c r="AA82" s="202">
        <v>0</v>
      </c>
      <c r="AB82" s="202">
        <v>0</v>
      </c>
      <c r="AC82" s="202">
        <v>24.39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219.7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9.1199999999999992</v>
      </c>
      <c r="E83" s="202">
        <v>0</v>
      </c>
      <c r="F83" s="202">
        <v>0</v>
      </c>
      <c r="G83" s="202">
        <v>21.66</v>
      </c>
      <c r="H83" s="202">
        <v>0</v>
      </c>
      <c r="I83" s="202">
        <v>7.23</v>
      </c>
      <c r="J83" s="202">
        <v>20.85</v>
      </c>
      <c r="K83" s="202">
        <v>4.42</v>
      </c>
      <c r="L83" s="202">
        <v>375.64</v>
      </c>
      <c r="M83" s="202">
        <v>1.08</v>
      </c>
      <c r="N83" s="202">
        <v>1.4</v>
      </c>
      <c r="O83" s="202">
        <v>0</v>
      </c>
      <c r="P83" s="202">
        <v>1.64</v>
      </c>
      <c r="Q83" s="202">
        <v>0.24</v>
      </c>
      <c r="R83" s="202">
        <v>0.5</v>
      </c>
      <c r="S83" s="202">
        <v>0.31</v>
      </c>
      <c r="T83" s="202">
        <v>0</v>
      </c>
      <c r="U83" s="202">
        <v>1.0900000000000001</v>
      </c>
      <c r="V83" s="202">
        <v>0.14000000000000001</v>
      </c>
      <c r="W83" s="202">
        <v>0.53</v>
      </c>
      <c r="X83" s="202">
        <v>1.1599999999999999</v>
      </c>
      <c r="Y83" s="202">
        <v>0</v>
      </c>
      <c r="Z83" s="202">
        <v>21.29</v>
      </c>
      <c r="AA83" s="202">
        <v>0</v>
      </c>
      <c r="AB83" s="202">
        <v>0</v>
      </c>
      <c r="AC83" s="202">
        <v>24.39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219.7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9.1199999999999992</v>
      </c>
      <c r="E84" s="202">
        <v>0</v>
      </c>
      <c r="F84" s="202">
        <v>0</v>
      </c>
      <c r="G84" s="202">
        <v>21.66</v>
      </c>
      <c r="H84" s="202">
        <v>0</v>
      </c>
      <c r="I84" s="202">
        <v>7.23</v>
      </c>
      <c r="J84" s="202">
        <v>20.85</v>
      </c>
      <c r="K84" s="202">
        <v>4.42</v>
      </c>
      <c r="L84" s="202">
        <v>375.64</v>
      </c>
      <c r="M84" s="202">
        <v>1.08</v>
      </c>
      <c r="N84" s="202">
        <v>1.4</v>
      </c>
      <c r="O84" s="202">
        <v>0</v>
      </c>
      <c r="P84" s="202">
        <v>1.64</v>
      </c>
      <c r="Q84" s="202">
        <v>0.24</v>
      </c>
      <c r="R84" s="202">
        <v>0.5</v>
      </c>
      <c r="S84" s="202">
        <v>0.31</v>
      </c>
      <c r="T84" s="202">
        <v>0</v>
      </c>
      <c r="U84" s="202">
        <v>1.0900000000000001</v>
      </c>
      <c r="V84" s="202">
        <v>0.14000000000000001</v>
      </c>
      <c r="W84" s="202">
        <v>0.53</v>
      </c>
      <c r="X84" s="202">
        <v>1.1599999999999999</v>
      </c>
      <c r="Y84" s="202">
        <v>0</v>
      </c>
      <c r="Z84" s="202">
        <v>21.29</v>
      </c>
      <c r="AA84" s="202">
        <v>0</v>
      </c>
      <c r="AB84" s="202">
        <v>0</v>
      </c>
      <c r="AC84" s="202">
        <v>24.39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219.7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9.1199999999999992</v>
      </c>
      <c r="E85" s="202">
        <v>0</v>
      </c>
      <c r="F85" s="202">
        <v>0</v>
      </c>
      <c r="G85" s="202">
        <v>21.66</v>
      </c>
      <c r="H85" s="202">
        <v>0</v>
      </c>
      <c r="I85" s="202">
        <v>7.23</v>
      </c>
      <c r="J85" s="202">
        <v>20.85</v>
      </c>
      <c r="K85" s="202">
        <v>4.42</v>
      </c>
      <c r="L85" s="202">
        <v>375.64</v>
      </c>
      <c r="M85" s="202">
        <v>1.08</v>
      </c>
      <c r="N85" s="202">
        <v>1.4</v>
      </c>
      <c r="O85" s="202">
        <v>0</v>
      </c>
      <c r="P85" s="202">
        <v>1.64</v>
      </c>
      <c r="Q85" s="202">
        <v>0.24</v>
      </c>
      <c r="R85" s="202">
        <v>0.5</v>
      </c>
      <c r="S85" s="202">
        <v>0.31</v>
      </c>
      <c r="T85" s="202">
        <v>0</v>
      </c>
      <c r="U85" s="202">
        <v>1.0900000000000001</v>
      </c>
      <c r="V85" s="202">
        <v>0.14000000000000001</v>
      </c>
      <c r="W85" s="202">
        <v>0.53</v>
      </c>
      <c r="X85" s="202">
        <v>1.1599999999999999</v>
      </c>
      <c r="Y85" s="202">
        <v>0</v>
      </c>
      <c r="Z85" s="202">
        <v>1.49</v>
      </c>
      <c r="AA85" s="202">
        <v>0</v>
      </c>
      <c r="AB85" s="202">
        <v>0</v>
      </c>
      <c r="AC85" s="202">
        <v>24.39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219.7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9.1199999999999992</v>
      </c>
      <c r="E86" s="202">
        <v>0</v>
      </c>
      <c r="F86" s="202">
        <v>0</v>
      </c>
      <c r="G86" s="202">
        <v>21.66</v>
      </c>
      <c r="H86" s="202">
        <v>0</v>
      </c>
      <c r="I86" s="202">
        <v>7.23</v>
      </c>
      <c r="J86" s="202">
        <v>20.85</v>
      </c>
      <c r="K86" s="202">
        <v>4.42</v>
      </c>
      <c r="L86" s="202">
        <v>375.64</v>
      </c>
      <c r="M86" s="202">
        <v>1.08</v>
      </c>
      <c r="N86" s="202">
        <v>1.4</v>
      </c>
      <c r="O86" s="202">
        <v>0</v>
      </c>
      <c r="P86" s="202">
        <v>1.64</v>
      </c>
      <c r="Q86" s="202">
        <v>0.24</v>
      </c>
      <c r="R86" s="202">
        <v>0.5</v>
      </c>
      <c r="S86" s="202">
        <v>0.31</v>
      </c>
      <c r="T86" s="202">
        <v>0</v>
      </c>
      <c r="U86" s="202">
        <v>1.0900000000000001</v>
      </c>
      <c r="V86" s="202">
        <v>0.14000000000000001</v>
      </c>
      <c r="W86" s="202">
        <v>0.53</v>
      </c>
      <c r="X86" s="202">
        <v>1.1599999999999999</v>
      </c>
      <c r="Y86" s="202">
        <v>0</v>
      </c>
      <c r="Z86" s="202">
        <v>1.49</v>
      </c>
      <c r="AA86" s="202">
        <v>0</v>
      </c>
      <c r="AB86" s="202">
        <v>0</v>
      </c>
      <c r="AC86" s="202">
        <v>24.39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219.7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9.18</v>
      </c>
      <c r="E87" s="202">
        <v>0</v>
      </c>
      <c r="F87" s="202">
        <v>0</v>
      </c>
      <c r="G87" s="202">
        <v>21.66</v>
      </c>
      <c r="H87" s="202">
        <v>0</v>
      </c>
      <c r="I87" s="202">
        <v>7.23</v>
      </c>
      <c r="J87" s="202">
        <v>20.85</v>
      </c>
      <c r="K87" s="202">
        <v>4.42</v>
      </c>
      <c r="L87" s="202">
        <v>375.64</v>
      </c>
      <c r="M87" s="202">
        <v>1.08</v>
      </c>
      <c r="N87" s="202">
        <v>1.4</v>
      </c>
      <c r="O87" s="202">
        <v>0</v>
      </c>
      <c r="P87" s="202">
        <v>1.64</v>
      </c>
      <c r="Q87" s="202">
        <v>2.98</v>
      </c>
      <c r="R87" s="202">
        <v>9.5500000000000007</v>
      </c>
      <c r="S87" s="202">
        <v>3.82</v>
      </c>
      <c r="T87" s="202">
        <v>0</v>
      </c>
      <c r="U87" s="202">
        <v>1.0900000000000001</v>
      </c>
      <c r="V87" s="202">
        <v>0.14000000000000001</v>
      </c>
      <c r="W87" s="202">
        <v>0.53</v>
      </c>
      <c r="X87" s="202">
        <v>1.1599999999999999</v>
      </c>
      <c r="Y87" s="202">
        <v>0</v>
      </c>
      <c r="Z87" s="202">
        <v>1.49</v>
      </c>
      <c r="AA87" s="202">
        <v>0</v>
      </c>
      <c r="AB87" s="202">
        <v>0</v>
      </c>
      <c r="AC87" s="202">
        <v>24.39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219.7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9.18</v>
      </c>
      <c r="E88" s="202">
        <v>0</v>
      </c>
      <c r="F88" s="202">
        <v>0</v>
      </c>
      <c r="G88" s="202">
        <v>21.66</v>
      </c>
      <c r="H88" s="202">
        <v>0</v>
      </c>
      <c r="I88" s="202">
        <v>7.23</v>
      </c>
      <c r="J88" s="202">
        <v>20.85</v>
      </c>
      <c r="K88" s="202">
        <v>4.42</v>
      </c>
      <c r="L88" s="202">
        <v>375.64</v>
      </c>
      <c r="M88" s="202">
        <v>1.08</v>
      </c>
      <c r="N88" s="202">
        <v>1.4</v>
      </c>
      <c r="O88" s="202">
        <v>0</v>
      </c>
      <c r="P88" s="202">
        <v>1.64</v>
      </c>
      <c r="Q88" s="202">
        <v>2.98</v>
      </c>
      <c r="R88" s="202">
        <v>9.58</v>
      </c>
      <c r="S88" s="202">
        <v>3.82</v>
      </c>
      <c r="T88" s="202">
        <v>0</v>
      </c>
      <c r="U88" s="202">
        <v>1.0900000000000001</v>
      </c>
      <c r="V88" s="202">
        <v>0.14000000000000001</v>
      </c>
      <c r="W88" s="202">
        <v>0.53</v>
      </c>
      <c r="X88" s="202">
        <v>1.1599999999999999</v>
      </c>
      <c r="Y88" s="202">
        <v>0</v>
      </c>
      <c r="Z88" s="202">
        <v>1.49</v>
      </c>
      <c r="AA88" s="202">
        <v>0</v>
      </c>
      <c r="AB88" s="202">
        <v>0</v>
      </c>
      <c r="AC88" s="202">
        <v>24.39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219.7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9.18</v>
      </c>
      <c r="E89" s="202">
        <v>0</v>
      </c>
      <c r="F89" s="202">
        <v>0</v>
      </c>
      <c r="G89" s="202">
        <v>21.66</v>
      </c>
      <c r="H89" s="202">
        <v>0</v>
      </c>
      <c r="I89" s="202">
        <v>7.23</v>
      </c>
      <c r="J89" s="202">
        <v>20.85</v>
      </c>
      <c r="K89" s="202">
        <v>4.42</v>
      </c>
      <c r="L89" s="202">
        <v>375.64</v>
      </c>
      <c r="M89" s="202">
        <v>1.08</v>
      </c>
      <c r="N89" s="202">
        <v>1.4</v>
      </c>
      <c r="O89" s="202">
        <v>0</v>
      </c>
      <c r="P89" s="202">
        <v>1.64</v>
      </c>
      <c r="Q89" s="202">
        <v>2.98</v>
      </c>
      <c r="R89" s="202">
        <v>9.58</v>
      </c>
      <c r="S89" s="202">
        <v>3.82</v>
      </c>
      <c r="T89" s="202">
        <v>0</v>
      </c>
      <c r="U89" s="202">
        <v>1.0900000000000001</v>
      </c>
      <c r="V89" s="202">
        <v>0.14000000000000001</v>
      </c>
      <c r="W89" s="202">
        <v>0.53</v>
      </c>
      <c r="X89" s="202">
        <v>1.1599999999999999</v>
      </c>
      <c r="Y89" s="202">
        <v>0</v>
      </c>
      <c r="Z89" s="202">
        <v>1.49</v>
      </c>
      <c r="AA89" s="202">
        <v>0</v>
      </c>
      <c r="AB89" s="202">
        <v>0</v>
      </c>
      <c r="AC89" s="202">
        <v>24.39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219.7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9.18</v>
      </c>
      <c r="E90" s="202">
        <v>0</v>
      </c>
      <c r="F90" s="202">
        <v>0</v>
      </c>
      <c r="G90" s="202">
        <v>21.66</v>
      </c>
      <c r="H90" s="202">
        <v>0</v>
      </c>
      <c r="I90" s="202">
        <v>7.23</v>
      </c>
      <c r="J90" s="202">
        <v>20.85</v>
      </c>
      <c r="K90" s="202">
        <v>4.42</v>
      </c>
      <c r="L90" s="202">
        <v>375.64</v>
      </c>
      <c r="M90" s="202">
        <v>1.08</v>
      </c>
      <c r="N90" s="202">
        <v>1.4</v>
      </c>
      <c r="O90" s="202">
        <v>0</v>
      </c>
      <c r="P90" s="202">
        <v>1.6</v>
      </c>
      <c r="Q90" s="202">
        <v>2.98</v>
      </c>
      <c r="R90" s="202">
        <v>9.58</v>
      </c>
      <c r="S90" s="202">
        <v>3.82</v>
      </c>
      <c r="T90" s="202">
        <v>0</v>
      </c>
      <c r="U90" s="202">
        <v>1.0900000000000001</v>
      </c>
      <c r="V90" s="202">
        <v>0.14000000000000001</v>
      </c>
      <c r="W90" s="202">
        <v>0.53</v>
      </c>
      <c r="X90" s="202">
        <v>1.1599999999999999</v>
      </c>
      <c r="Y90" s="202">
        <v>0</v>
      </c>
      <c r="Z90" s="202">
        <v>1.49</v>
      </c>
      <c r="AA90" s="202">
        <v>0</v>
      </c>
      <c r="AB90" s="202">
        <v>0</v>
      </c>
      <c r="AC90" s="202">
        <v>24.39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219.7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9.18</v>
      </c>
      <c r="E91" s="202">
        <v>0</v>
      </c>
      <c r="F91" s="202">
        <v>0</v>
      </c>
      <c r="G91" s="202">
        <v>21.66</v>
      </c>
      <c r="H91" s="202">
        <v>0</v>
      </c>
      <c r="I91" s="202">
        <v>7.23</v>
      </c>
      <c r="J91" s="202">
        <v>20.85</v>
      </c>
      <c r="K91" s="202">
        <v>4.42</v>
      </c>
      <c r="L91" s="202">
        <v>375.64</v>
      </c>
      <c r="M91" s="202">
        <v>1.08</v>
      </c>
      <c r="N91" s="202">
        <v>1.4</v>
      </c>
      <c r="O91" s="202">
        <v>0</v>
      </c>
      <c r="P91" s="202">
        <v>1.6</v>
      </c>
      <c r="Q91" s="202">
        <v>2.98</v>
      </c>
      <c r="R91" s="202">
        <v>9.58</v>
      </c>
      <c r="S91" s="202">
        <v>3.82</v>
      </c>
      <c r="T91" s="202">
        <v>0</v>
      </c>
      <c r="U91" s="202">
        <v>1.0900000000000001</v>
      </c>
      <c r="V91" s="202">
        <v>0.64</v>
      </c>
      <c r="W91" s="202">
        <v>6.53</v>
      </c>
      <c r="X91" s="202">
        <v>14.29</v>
      </c>
      <c r="Y91" s="202">
        <v>0</v>
      </c>
      <c r="Z91" s="202">
        <v>20.7</v>
      </c>
      <c r="AA91" s="202">
        <v>0</v>
      </c>
      <c r="AB91" s="202">
        <v>0</v>
      </c>
      <c r="AC91" s="202">
        <v>24.39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219.7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9.18</v>
      </c>
      <c r="E92" s="202">
        <v>0</v>
      </c>
      <c r="F92" s="202">
        <v>0</v>
      </c>
      <c r="G92" s="202">
        <v>21.66</v>
      </c>
      <c r="H92" s="202">
        <v>0</v>
      </c>
      <c r="I92" s="202">
        <v>7.23</v>
      </c>
      <c r="J92" s="202">
        <v>20.85</v>
      </c>
      <c r="K92" s="202">
        <v>4.42</v>
      </c>
      <c r="L92" s="202">
        <v>375.64</v>
      </c>
      <c r="M92" s="202">
        <v>1.08</v>
      </c>
      <c r="N92" s="202">
        <v>1.4</v>
      </c>
      <c r="O92" s="202">
        <v>0</v>
      </c>
      <c r="P92" s="202">
        <v>1.57</v>
      </c>
      <c r="Q92" s="202">
        <v>2.98</v>
      </c>
      <c r="R92" s="202">
        <v>9.58</v>
      </c>
      <c r="S92" s="202">
        <v>3.82</v>
      </c>
      <c r="T92" s="202">
        <v>0</v>
      </c>
      <c r="U92" s="202">
        <v>1.0900000000000001</v>
      </c>
      <c r="V92" s="202">
        <v>0.64</v>
      </c>
      <c r="W92" s="202">
        <v>6.53</v>
      </c>
      <c r="X92" s="202">
        <v>14.29</v>
      </c>
      <c r="Y92" s="202">
        <v>0</v>
      </c>
      <c r="Z92" s="202">
        <v>20.7</v>
      </c>
      <c r="AA92" s="202">
        <v>0</v>
      </c>
      <c r="AB92" s="202">
        <v>0</v>
      </c>
      <c r="AC92" s="202">
        <v>24.39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219.7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9.18</v>
      </c>
      <c r="E93" s="202">
        <v>0</v>
      </c>
      <c r="F93" s="202">
        <v>0</v>
      </c>
      <c r="G93" s="202">
        <v>21.66</v>
      </c>
      <c r="H93" s="202">
        <v>0</v>
      </c>
      <c r="I93" s="202">
        <v>7.23</v>
      </c>
      <c r="J93" s="202">
        <v>20.85</v>
      </c>
      <c r="K93" s="202">
        <v>4.42</v>
      </c>
      <c r="L93" s="202">
        <v>375.64</v>
      </c>
      <c r="M93" s="202">
        <v>1.08</v>
      </c>
      <c r="N93" s="202">
        <v>1.4</v>
      </c>
      <c r="O93" s="202">
        <v>0</v>
      </c>
      <c r="P93" s="202">
        <v>1.57</v>
      </c>
      <c r="Q93" s="202">
        <v>2.98</v>
      </c>
      <c r="R93" s="202">
        <v>9.58</v>
      </c>
      <c r="S93" s="202">
        <v>3.82</v>
      </c>
      <c r="T93" s="202">
        <v>0</v>
      </c>
      <c r="U93" s="202">
        <v>1.0900000000000001</v>
      </c>
      <c r="V93" s="202">
        <v>0.14000000000000001</v>
      </c>
      <c r="W93" s="202">
        <v>0.53</v>
      </c>
      <c r="X93" s="202">
        <v>1.1599999999999999</v>
      </c>
      <c r="Y93" s="202">
        <v>0</v>
      </c>
      <c r="Z93" s="202">
        <v>1.49</v>
      </c>
      <c r="AA93" s="202">
        <v>0</v>
      </c>
      <c r="AB93" s="202">
        <v>0</v>
      </c>
      <c r="AC93" s="202">
        <v>24.39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219.7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9.24</v>
      </c>
      <c r="E94" s="202">
        <v>0</v>
      </c>
      <c r="F94" s="202">
        <v>0</v>
      </c>
      <c r="G94" s="202">
        <v>21.66</v>
      </c>
      <c r="H94" s="202">
        <v>0</v>
      </c>
      <c r="I94" s="202">
        <v>7.23</v>
      </c>
      <c r="J94" s="202">
        <v>20.85</v>
      </c>
      <c r="K94" s="202">
        <v>4.42</v>
      </c>
      <c r="L94" s="202">
        <v>375.64</v>
      </c>
      <c r="M94" s="202">
        <v>1.08</v>
      </c>
      <c r="N94" s="202">
        <v>1.4</v>
      </c>
      <c r="O94" s="202">
        <v>0</v>
      </c>
      <c r="P94" s="202">
        <v>1.53</v>
      </c>
      <c r="Q94" s="202">
        <v>2.98</v>
      </c>
      <c r="R94" s="202">
        <v>9.58</v>
      </c>
      <c r="S94" s="202">
        <v>3.82</v>
      </c>
      <c r="T94" s="202">
        <v>0</v>
      </c>
      <c r="U94" s="202">
        <v>1.0900000000000001</v>
      </c>
      <c r="V94" s="202">
        <v>0.14000000000000001</v>
      </c>
      <c r="W94" s="202">
        <v>0.53</v>
      </c>
      <c r="X94" s="202">
        <v>1.1599999999999999</v>
      </c>
      <c r="Y94" s="202">
        <v>0</v>
      </c>
      <c r="Z94" s="202">
        <v>20.7</v>
      </c>
      <c r="AA94" s="202">
        <v>0</v>
      </c>
      <c r="AB94" s="202">
        <v>0</v>
      </c>
      <c r="AC94" s="202">
        <v>24.36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219.7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9.24</v>
      </c>
      <c r="E95" s="202">
        <v>0</v>
      </c>
      <c r="F95" s="202">
        <v>0</v>
      </c>
      <c r="G95" s="202">
        <v>21.66</v>
      </c>
      <c r="H95" s="202">
        <v>0</v>
      </c>
      <c r="I95" s="202">
        <v>7.23</v>
      </c>
      <c r="J95" s="202">
        <v>20.85</v>
      </c>
      <c r="K95" s="202">
        <v>4.42</v>
      </c>
      <c r="L95" s="202">
        <v>375.64</v>
      </c>
      <c r="M95" s="202">
        <v>1.08</v>
      </c>
      <c r="N95" s="202">
        <v>1.4</v>
      </c>
      <c r="O95" s="202">
        <v>0</v>
      </c>
      <c r="P95" s="202">
        <v>1.48</v>
      </c>
      <c r="Q95" s="202">
        <v>2.98</v>
      </c>
      <c r="R95" s="202">
        <v>9.58</v>
      </c>
      <c r="S95" s="202">
        <v>3.82</v>
      </c>
      <c r="T95" s="202">
        <v>0</v>
      </c>
      <c r="U95" s="202">
        <v>1.0900000000000001</v>
      </c>
      <c r="V95" s="202">
        <v>0.64</v>
      </c>
      <c r="W95" s="202">
        <v>6.53</v>
      </c>
      <c r="X95" s="202">
        <v>14.29</v>
      </c>
      <c r="Y95" s="202">
        <v>0</v>
      </c>
      <c r="Z95" s="202">
        <v>20.7</v>
      </c>
      <c r="AA95" s="202">
        <v>0</v>
      </c>
      <c r="AB95" s="202">
        <v>0</v>
      </c>
      <c r="AC95" s="202">
        <v>24.36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219.7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9.24</v>
      </c>
      <c r="E96" s="202">
        <v>0</v>
      </c>
      <c r="F96" s="202">
        <v>0</v>
      </c>
      <c r="G96" s="202">
        <v>21.66</v>
      </c>
      <c r="H96" s="202">
        <v>0</v>
      </c>
      <c r="I96" s="202">
        <v>7.23</v>
      </c>
      <c r="J96" s="202">
        <v>20.85</v>
      </c>
      <c r="K96" s="202">
        <v>4.42</v>
      </c>
      <c r="L96" s="202">
        <v>375.64</v>
      </c>
      <c r="M96" s="202">
        <v>1.08</v>
      </c>
      <c r="N96" s="202">
        <v>1.4</v>
      </c>
      <c r="O96" s="202">
        <v>0</v>
      </c>
      <c r="P96" s="202">
        <v>1.48</v>
      </c>
      <c r="Q96" s="202">
        <v>2.98</v>
      </c>
      <c r="R96" s="202">
        <v>9.58</v>
      </c>
      <c r="S96" s="202">
        <v>3.82</v>
      </c>
      <c r="T96" s="202">
        <v>0</v>
      </c>
      <c r="U96" s="202">
        <v>1.0900000000000001</v>
      </c>
      <c r="V96" s="202">
        <v>0.64</v>
      </c>
      <c r="W96" s="202">
        <v>6.53</v>
      </c>
      <c r="X96" s="202">
        <v>1.1599999999999999</v>
      </c>
      <c r="Y96" s="202">
        <v>0</v>
      </c>
      <c r="Z96" s="202">
        <v>20.7</v>
      </c>
      <c r="AA96" s="202">
        <v>0</v>
      </c>
      <c r="AB96" s="202">
        <v>0</v>
      </c>
      <c r="AC96" s="202">
        <v>24.36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219.7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9.24</v>
      </c>
      <c r="E97" s="202">
        <v>0</v>
      </c>
      <c r="F97" s="202">
        <v>0</v>
      </c>
      <c r="G97" s="202">
        <v>21.66</v>
      </c>
      <c r="H97" s="202">
        <v>0</v>
      </c>
      <c r="I97" s="202">
        <v>7.23</v>
      </c>
      <c r="J97" s="202">
        <v>20.85</v>
      </c>
      <c r="K97" s="202">
        <v>4.42</v>
      </c>
      <c r="L97" s="202">
        <v>375.64</v>
      </c>
      <c r="M97" s="202">
        <v>1.08</v>
      </c>
      <c r="N97" s="202">
        <v>1.4</v>
      </c>
      <c r="O97" s="202">
        <v>0</v>
      </c>
      <c r="P97" s="202">
        <v>1.48</v>
      </c>
      <c r="Q97" s="202">
        <v>2.98</v>
      </c>
      <c r="R97" s="202">
        <v>9.58</v>
      </c>
      <c r="S97" s="202">
        <v>3.82</v>
      </c>
      <c r="T97" s="202">
        <v>0</v>
      </c>
      <c r="U97" s="202">
        <v>1.0900000000000001</v>
      </c>
      <c r="V97" s="202">
        <v>0.64</v>
      </c>
      <c r="W97" s="202">
        <v>6.53</v>
      </c>
      <c r="X97" s="202">
        <v>1.1599999999999999</v>
      </c>
      <c r="Y97" s="202">
        <v>0</v>
      </c>
      <c r="Z97" s="202">
        <v>20.7</v>
      </c>
      <c r="AA97" s="202">
        <v>0</v>
      </c>
      <c r="AB97" s="202">
        <v>0</v>
      </c>
      <c r="AC97" s="202">
        <v>24.36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219.7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9.24</v>
      </c>
      <c r="E98" s="202">
        <v>0</v>
      </c>
      <c r="F98" s="202">
        <v>0</v>
      </c>
      <c r="G98" s="202">
        <v>21.66</v>
      </c>
      <c r="H98" s="202">
        <v>0</v>
      </c>
      <c r="I98" s="202">
        <v>7.23</v>
      </c>
      <c r="J98" s="202">
        <v>20.85</v>
      </c>
      <c r="K98" s="202">
        <v>4.42</v>
      </c>
      <c r="L98" s="202">
        <v>375.64</v>
      </c>
      <c r="M98" s="202">
        <v>1.08</v>
      </c>
      <c r="N98" s="202">
        <v>1.4</v>
      </c>
      <c r="O98" s="202">
        <v>0</v>
      </c>
      <c r="P98" s="202">
        <v>1.48</v>
      </c>
      <c r="Q98" s="202">
        <v>2.98</v>
      </c>
      <c r="R98" s="202">
        <v>9.58</v>
      </c>
      <c r="S98" s="202">
        <v>3.82</v>
      </c>
      <c r="T98" s="202">
        <v>0</v>
      </c>
      <c r="U98" s="202">
        <v>1.0900000000000001</v>
      </c>
      <c r="V98" s="202">
        <v>0.64</v>
      </c>
      <c r="W98" s="202">
        <v>6.53</v>
      </c>
      <c r="X98" s="202">
        <v>14.29</v>
      </c>
      <c r="Y98" s="202">
        <v>0</v>
      </c>
      <c r="Z98" s="202">
        <v>20.7</v>
      </c>
      <c r="AA98" s="202">
        <v>0</v>
      </c>
      <c r="AB98" s="202">
        <v>0</v>
      </c>
      <c r="AC98" s="202">
        <v>24.36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219.7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0.21800250000000002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0.17352000000000023</v>
      </c>
      <c r="J99">
        <f t="shared" si="0"/>
        <v>0.50039999999999918</v>
      </c>
      <c r="K99">
        <f t="shared" si="0"/>
        <v>0.10366000000000006</v>
      </c>
      <c r="L99">
        <f t="shared" si="0"/>
        <v>8.5129699999999922</v>
      </c>
      <c r="M99">
        <f t="shared" si="0"/>
        <v>2.6374999999999968E-2</v>
      </c>
      <c r="N99">
        <f t="shared" si="0"/>
        <v>3.360000000000006E-2</v>
      </c>
      <c r="O99">
        <f t="shared" si="0"/>
        <v>0</v>
      </c>
      <c r="P99">
        <f t="shared" si="0"/>
        <v>0.13227749999999983</v>
      </c>
      <c r="Q99">
        <f t="shared" si="0"/>
        <v>4.7162499999999996E-2</v>
      </c>
      <c r="R99">
        <f t="shared" si="0"/>
        <v>0.20092750000000012</v>
      </c>
      <c r="S99">
        <f t="shared" si="0"/>
        <v>6.0192499999999947E-2</v>
      </c>
      <c r="T99">
        <f t="shared" si="0"/>
        <v>0</v>
      </c>
      <c r="U99">
        <f t="shared" si="0"/>
        <v>2.4152500000000014E-2</v>
      </c>
      <c r="V99">
        <f t="shared" si="0"/>
        <v>8.5150000000000104E-3</v>
      </c>
      <c r="W99">
        <f t="shared" si="0"/>
        <v>7.2757499999999975E-2</v>
      </c>
      <c r="X99">
        <f t="shared" si="0"/>
        <v>0.15274999999999994</v>
      </c>
      <c r="Y99">
        <f t="shared" si="0"/>
        <v>0</v>
      </c>
      <c r="Z99">
        <f t="shared" si="0"/>
        <v>0.33634499999999989</v>
      </c>
      <c r="AA99">
        <f t="shared" si="0"/>
        <v>8.1640000000000018E-2</v>
      </c>
      <c r="AB99">
        <f t="shared" si="0"/>
        <v>0</v>
      </c>
      <c r="AC99">
        <f t="shared" si="0"/>
        <v>0.58492250000000101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5.3053800000000102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33.935000000000002</v>
      </c>
      <c r="N3" s="83">
        <v>33.935000000000002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-33.935000000000002</v>
      </c>
      <c r="AG3" s="83">
        <v>0</v>
      </c>
      <c r="AH3" s="83">
        <v>0</v>
      </c>
      <c r="AI3" s="83">
        <v>-33.935000000000002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33.935000000000002</v>
      </c>
      <c r="AY3" s="84">
        <f>-SUM(AU3:AX3)</f>
        <v>-33.935000000000002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339.35</v>
      </c>
      <c r="CI3" s="81">
        <f>SUM(CE3:CH3)</f>
        <v>339.35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-33.935000000000002</v>
      </c>
      <c r="DH3" s="82">
        <f>BF3+AO3+AV3+BK3+BR3</f>
        <v>0</v>
      </c>
      <c r="DI3" s="82">
        <f>BM3+BS3+BD3+AW3+AP3</f>
        <v>0</v>
      </c>
      <c r="DJ3" s="82">
        <f>BT3+BL3+BE3+AX3+AQ3</f>
        <v>33.935000000000002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25.015000000000001</v>
      </c>
      <c r="N4" s="83">
        <v>25.015000000000001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-25.015000000000001</v>
      </c>
      <c r="AG4" s="83">
        <v>0</v>
      </c>
      <c r="AH4" s="83">
        <v>0</v>
      </c>
      <c r="AI4" s="83">
        <v>-25.015000000000001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25.015000000000001</v>
      </c>
      <c r="AY4" s="84">
        <f t="shared" ref="AY4:AY67" si="14">-SUM(AU4:AX4)</f>
        <v>-25.015000000000001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250.15</v>
      </c>
      <c r="CI4" s="81">
        <f t="shared" ref="CI4:CI67" si="24">SUM(CE4:CH4)</f>
        <v>250.15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-25.015000000000001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25.015000000000001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13.574999999999999</v>
      </c>
      <c r="N5" s="83">
        <v>13.574999999999999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-13.574999999999999</v>
      </c>
      <c r="AG5" s="83">
        <v>0</v>
      </c>
      <c r="AH5" s="83">
        <v>0</v>
      </c>
      <c r="AI5" s="83">
        <v>-13.574999999999999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13.574999999999999</v>
      </c>
      <c r="AY5" s="84">
        <f t="shared" si="14"/>
        <v>-13.574999999999999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135.75</v>
      </c>
      <c r="CI5" s="81">
        <f t="shared" si="24"/>
        <v>135.75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-13.574999999999999</v>
      </c>
      <c r="DH5" s="82">
        <f t="shared" si="33"/>
        <v>0</v>
      </c>
      <c r="DI5" s="82">
        <f t="shared" si="34"/>
        <v>0</v>
      </c>
      <c r="DJ5" s="82">
        <f t="shared" si="35"/>
        <v>13.574999999999999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8.2149999999999999</v>
      </c>
      <c r="N6" s="83">
        <v>8.2149999999999999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-8.2149999999999999</v>
      </c>
      <c r="AG6" s="83">
        <v>0</v>
      </c>
      <c r="AH6" s="83">
        <v>0</v>
      </c>
      <c r="AI6" s="83">
        <v>-8.2149999999999999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8.2149999999999999</v>
      </c>
      <c r="AY6" s="84">
        <f t="shared" si="14"/>
        <v>-8.2149999999999999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82.15</v>
      </c>
      <c r="CI6" s="81">
        <f t="shared" si="24"/>
        <v>82.15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-8.2149999999999999</v>
      </c>
      <c r="DH6" s="82">
        <f t="shared" si="33"/>
        <v>0</v>
      </c>
      <c r="DI6" s="82">
        <f t="shared" si="34"/>
        <v>0</v>
      </c>
      <c r="DJ6" s="82">
        <f t="shared" si="35"/>
        <v>8.2149999999999999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5.5709999999999997</v>
      </c>
      <c r="N25" s="83">
        <v>5.5709999999999997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-5.5709999999999997</v>
      </c>
      <c r="AG25" s="83">
        <v>0</v>
      </c>
      <c r="AH25" s="83">
        <v>0</v>
      </c>
      <c r="AI25" s="83">
        <v>-5.5709999999999997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5.5709999999999997</v>
      </c>
      <c r="AY25" s="84">
        <f t="shared" si="14"/>
        <v>-5.5709999999999997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55.709999999999994</v>
      </c>
      <c r="CI25" s="81">
        <f t="shared" si="24"/>
        <v>55.709999999999994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-5.5709999999999997</v>
      </c>
      <c r="DH25" s="82">
        <f t="shared" si="33"/>
        <v>0</v>
      </c>
      <c r="DI25" s="82">
        <f t="shared" si="34"/>
        <v>0</v>
      </c>
      <c r="DJ25" s="82">
        <f t="shared" si="35"/>
        <v>5.5709999999999997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33.442</v>
      </c>
      <c r="N26" s="83">
        <v>33.442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-33.442</v>
      </c>
      <c r="AG26" s="83">
        <v>0</v>
      </c>
      <c r="AH26" s="83">
        <v>0</v>
      </c>
      <c r="AI26" s="83">
        <v>-33.442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33.442</v>
      </c>
      <c r="AY26" s="84">
        <f t="shared" si="14"/>
        <v>-33.442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334.42</v>
      </c>
      <c r="CI26" s="81">
        <f t="shared" si="24"/>
        <v>334.42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-33.442</v>
      </c>
      <c r="DH26" s="82">
        <f t="shared" si="33"/>
        <v>0</v>
      </c>
      <c r="DI26" s="82">
        <f t="shared" si="34"/>
        <v>0</v>
      </c>
      <c r="DJ26" s="82">
        <f t="shared" si="35"/>
        <v>33.442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2.9209999999999998</v>
      </c>
      <c r="N27" s="83">
        <v>2.9209999999999998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-2.9209999999999998</v>
      </c>
      <c r="AG27" s="83">
        <v>0</v>
      </c>
      <c r="AH27" s="83">
        <v>0</v>
      </c>
      <c r="AI27" s="83">
        <v>-2.9209999999999998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2.9209999999999998</v>
      </c>
      <c r="AY27" s="84">
        <f t="shared" si="14"/>
        <v>-2.9209999999999998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29.209999999999997</v>
      </c>
      <c r="CI27" s="81">
        <f t="shared" si="24"/>
        <v>29.209999999999997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-2.9209999999999998</v>
      </c>
      <c r="DH27" s="82">
        <f t="shared" si="33"/>
        <v>0</v>
      </c>
      <c r="DI27" s="82">
        <f t="shared" si="34"/>
        <v>0</v>
      </c>
      <c r="DJ27" s="82">
        <f t="shared" si="35"/>
        <v>2.9209999999999998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7.1040000000000001</v>
      </c>
      <c r="N29" s="83">
        <v>7.1040000000000001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-7.1040000000000001</v>
      </c>
      <c r="AG29" s="83">
        <v>0</v>
      </c>
      <c r="AH29" s="83">
        <v>0</v>
      </c>
      <c r="AI29" s="83">
        <v>-7.1040000000000001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7.1040000000000001</v>
      </c>
      <c r="AY29" s="84">
        <f t="shared" si="14"/>
        <v>-7.1040000000000001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71.040000000000006</v>
      </c>
      <c r="CI29" s="81">
        <f t="shared" si="24"/>
        <v>71.040000000000006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-7.1040000000000001</v>
      </c>
      <c r="DH29" s="82">
        <f t="shared" si="33"/>
        <v>0</v>
      </c>
      <c r="DI29" s="82">
        <f t="shared" si="34"/>
        <v>0</v>
      </c>
      <c r="DJ29" s="82">
        <f t="shared" si="35"/>
        <v>7.1040000000000001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9.42</v>
      </c>
      <c r="N35" s="83">
        <v>9.42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-9.42</v>
      </c>
      <c r="AG35" s="83">
        <v>0</v>
      </c>
      <c r="AH35" s="83">
        <v>0</v>
      </c>
      <c r="AI35" s="83">
        <v>-9.42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9.42</v>
      </c>
      <c r="AY35" s="84">
        <f t="shared" si="14"/>
        <v>-9.42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94.2</v>
      </c>
      <c r="CI35" s="81">
        <f t="shared" si="24"/>
        <v>94.2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-9.42</v>
      </c>
      <c r="DH35" s="82">
        <f t="shared" si="33"/>
        <v>0</v>
      </c>
      <c r="DI35" s="82">
        <f t="shared" si="34"/>
        <v>0</v>
      </c>
      <c r="DJ35" s="82">
        <f t="shared" si="35"/>
        <v>9.42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-29.286000000000001</v>
      </c>
      <c r="D36" s="83">
        <v>0</v>
      </c>
      <c r="E36" s="83">
        <v>0</v>
      </c>
      <c r="F36" s="83">
        <v>0</v>
      </c>
      <c r="G36" s="83">
        <v>-29.286000000000001</v>
      </c>
      <c r="H36" s="77"/>
      <c r="I36" s="32">
        <v>34</v>
      </c>
      <c r="J36" s="83">
        <v>29.286000000000001</v>
      </c>
      <c r="K36" s="83">
        <v>0</v>
      </c>
      <c r="L36" s="83">
        <v>0</v>
      </c>
      <c r="M36" s="83">
        <v>24.713999999999999</v>
      </c>
      <c r="N36" s="83">
        <v>54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-24.713999999999999</v>
      </c>
      <c r="AG36" s="83">
        <v>0</v>
      </c>
      <c r="AH36" s="83">
        <v>0</v>
      </c>
      <c r="AI36" s="83">
        <v>-24.713999999999999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29.286000000000001</v>
      </c>
      <c r="AV36" s="84">
        <f t="shared" si="13"/>
        <v>0</v>
      </c>
      <c r="AW36" s="84">
        <f t="shared" si="13"/>
        <v>0</v>
      </c>
      <c r="AX36" s="84">
        <f t="shared" si="13"/>
        <v>24.713999999999999</v>
      </c>
      <c r="AY36" s="84">
        <f t="shared" si="14"/>
        <v>-54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292.86</v>
      </c>
      <c r="CF36" s="81">
        <f t="shared" si="5"/>
        <v>0</v>
      </c>
      <c r="CG36" s="81">
        <f t="shared" si="5"/>
        <v>0</v>
      </c>
      <c r="CH36" s="81">
        <f t="shared" si="5"/>
        <v>247.14</v>
      </c>
      <c r="CI36" s="81">
        <f t="shared" si="24"/>
        <v>540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29.286000000000001</v>
      </c>
      <c r="DG36" s="82">
        <f t="shared" si="32"/>
        <v>-54</v>
      </c>
      <c r="DH36" s="82">
        <f t="shared" si="33"/>
        <v>0</v>
      </c>
      <c r="DI36" s="82">
        <f t="shared" si="34"/>
        <v>0</v>
      </c>
      <c r="DJ36" s="82">
        <f t="shared" si="35"/>
        <v>24.713999999999999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-28</v>
      </c>
      <c r="D37" s="83">
        <v>0</v>
      </c>
      <c r="E37" s="83">
        <v>0</v>
      </c>
      <c r="F37" s="83">
        <v>0</v>
      </c>
      <c r="G37" s="83">
        <v>-28</v>
      </c>
      <c r="H37" s="77"/>
      <c r="I37" s="32">
        <v>35</v>
      </c>
      <c r="J37" s="83">
        <v>28</v>
      </c>
      <c r="K37" s="83">
        <v>0</v>
      </c>
      <c r="L37" s="83">
        <v>0</v>
      </c>
      <c r="M37" s="83">
        <v>39</v>
      </c>
      <c r="N37" s="83">
        <v>67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-39</v>
      </c>
      <c r="AG37" s="83">
        <v>0</v>
      </c>
      <c r="AH37" s="83">
        <v>0</v>
      </c>
      <c r="AI37" s="83">
        <v>-39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28</v>
      </c>
      <c r="AV37" s="84">
        <f t="shared" si="13"/>
        <v>0</v>
      </c>
      <c r="AW37" s="84">
        <f t="shared" si="13"/>
        <v>0</v>
      </c>
      <c r="AX37" s="84">
        <f t="shared" si="13"/>
        <v>39</v>
      </c>
      <c r="AY37" s="84">
        <f t="shared" si="14"/>
        <v>-67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280</v>
      </c>
      <c r="CF37" s="81">
        <f t="shared" si="5"/>
        <v>0</v>
      </c>
      <c r="CG37" s="81">
        <f t="shared" si="5"/>
        <v>0</v>
      </c>
      <c r="CH37" s="81">
        <f t="shared" si="5"/>
        <v>390</v>
      </c>
      <c r="CI37" s="81">
        <f t="shared" si="24"/>
        <v>670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28</v>
      </c>
      <c r="DG37" s="82">
        <f t="shared" si="32"/>
        <v>-67</v>
      </c>
      <c r="DH37" s="82">
        <f t="shared" si="33"/>
        <v>0</v>
      </c>
      <c r="DI37" s="82">
        <f t="shared" si="34"/>
        <v>0</v>
      </c>
      <c r="DJ37" s="82">
        <f t="shared" si="35"/>
        <v>39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-30.913</v>
      </c>
      <c r="D38" s="83">
        <v>0</v>
      </c>
      <c r="E38" s="83">
        <v>0</v>
      </c>
      <c r="F38" s="83">
        <v>0</v>
      </c>
      <c r="G38" s="83">
        <v>-30.913</v>
      </c>
      <c r="H38" s="77"/>
      <c r="I38" s="32">
        <v>36</v>
      </c>
      <c r="J38" s="83">
        <v>30.913</v>
      </c>
      <c r="K38" s="83">
        <v>0</v>
      </c>
      <c r="L38" s="83">
        <v>0</v>
      </c>
      <c r="M38" s="83">
        <v>26.087</v>
      </c>
      <c r="N38" s="83">
        <v>57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-26.087</v>
      </c>
      <c r="AG38" s="83">
        <v>0</v>
      </c>
      <c r="AH38" s="83">
        <v>0</v>
      </c>
      <c r="AI38" s="83">
        <v>-26.087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30.913</v>
      </c>
      <c r="AV38" s="84">
        <f t="shared" si="13"/>
        <v>0</v>
      </c>
      <c r="AW38" s="84">
        <f t="shared" si="13"/>
        <v>0</v>
      </c>
      <c r="AX38" s="84">
        <f t="shared" si="13"/>
        <v>26.087</v>
      </c>
      <c r="AY38" s="84">
        <f t="shared" si="14"/>
        <v>-57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309.13</v>
      </c>
      <c r="CF38" s="81">
        <f t="shared" si="5"/>
        <v>0</v>
      </c>
      <c r="CG38" s="81">
        <f t="shared" si="5"/>
        <v>0</v>
      </c>
      <c r="CH38" s="81">
        <f t="shared" si="5"/>
        <v>260.87</v>
      </c>
      <c r="CI38" s="81">
        <f t="shared" si="24"/>
        <v>570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30.913</v>
      </c>
      <c r="DG38" s="82">
        <f t="shared" si="32"/>
        <v>-57</v>
      </c>
      <c r="DH38" s="82">
        <f t="shared" si="33"/>
        <v>0</v>
      </c>
      <c r="DI38" s="82">
        <f t="shared" si="34"/>
        <v>0</v>
      </c>
      <c r="DJ38" s="82">
        <f t="shared" si="35"/>
        <v>26.087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-7.05</v>
      </c>
      <c r="D39" s="83">
        <v>0</v>
      </c>
      <c r="E39" s="83">
        <v>0</v>
      </c>
      <c r="F39" s="83">
        <v>0</v>
      </c>
      <c r="G39" s="83">
        <v>-7.05</v>
      </c>
      <c r="H39" s="77"/>
      <c r="I39" s="32">
        <v>37</v>
      </c>
      <c r="J39" s="83">
        <v>7.05</v>
      </c>
      <c r="K39" s="83">
        <v>0</v>
      </c>
      <c r="L39" s="83">
        <v>0</v>
      </c>
      <c r="M39" s="83">
        <v>5.95</v>
      </c>
      <c r="N39" s="83">
        <v>13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-5.95</v>
      </c>
      <c r="AG39" s="83">
        <v>0</v>
      </c>
      <c r="AH39" s="83">
        <v>0</v>
      </c>
      <c r="AI39" s="83">
        <v>-5.95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7.05</v>
      </c>
      <c r="AV39" s="84">
        <f t="shared" si="13"/>
        <v>0</v>
      </c>
      <c r="AW39" s="84">
        <f t="shared" si="13"/>
        <v>0</v>
      </c>
      <c r="AX39" s="84">
        <f t="shared" si="13"/>
        <v>5.95</v>
      </c>
      <c r="AY39" s="84">
        <f t="shared" si="14"/>
        <v>-13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70.5</v>
      </c>
      <c r="CF39" s="81">
        <f t="shared" si="5"/>
        <v>0</v>
      </c>
      <c r="CG39" s="81">
        <f t="shared" si="5"/>
        <v>0</v>
      </c>
      <c r="CH39" s="81">
        <f t="shared" si="5"/>
        <v>59.5</v>
      </c>
      <c r="CI39" s="81">
        <f t="shared" si="24"/>
        <v>130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7.05</v>
      </c>
      <c r="DG39" s="82">
        <f t="shared" si="32"/>
        <v>-13</v>
      </c>
      <c r="DH39" s="82">
        <f t="shared" si="33"/>
        <v>0</v>
      </c>
      <c r="DI39" s="82">
        <f t="shared" si="34"/>
        <v>0</v>
      </c>
      <c r="DJ39" s="82">
        <f t="shared" si="35"/>
        <v>5.95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4</v>
      </c>
      <c r="N51" s="83">
        <v>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-4</v>
      </c>
      <c r="AG51" s="83">
        <v>0</v>
      </c>
      <c r="AH51" s="83">
        <v>0</v>
      </c>
      <c r="AI51" s="83">
        <v>-4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4</v>
      </c>
      <c r="AY51" s="84">
        <f t="shared" si="14"/>
        <v>-4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40</v>
      </c>
      <c r="CI51" s="81">
        <f t="shared" si="24"/>
        <v>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-4</v>
      </c>
      <c r="DH51" s="82">
        <f t="shared" si="33"/>
        <v>0</v>
      </c>
      <c r="DI51" s="82">
        <f t="shared" si="34"/>
        <v>0</v>
      </c>
      <c r="DJ51" s="82">
        <f t="shared" si="35"/>
        <v>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14</v>
      </c>
      <c r="N52" s="83">
        <v>14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-14</v>
      </c>
      <c r="AG52" s="83">
        <v>0</v>
      </c>
      <c r="AH52" s="83">
        <v>0</v>
      </c>
      <c r="AI52" s="83">
        <v>-14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14</v>
      </c>
      <c r="AY52" s="84">
        <f t="shared" si="14"/>
        <v>-14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140</v>
      </c>
      <c r="CI52" s="81">
        <f t="shared" si="24"/>
        <v>140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-14</v>
      </c>
      <c r="DH52" s="82">
        <f t="shared" si="33"/>
        <v>0</v>
      </c>
      <c r="DI52" s="82">
        <f t="shared" si="34"/>
        <v>0</v>
      </c>
      <c r="DJ52" s="82">
        <f t="shared" si="35"/>
        <v>14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29</v>
      </c>
      <c r="N53" s="83">
        <v>29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-29</v>
      </c>
      <c r="AG53" s="83">
        <v>0</v>
      </c>
      <c r="AH53" s="83">
        <v>0</v>
      </c>
      <c r="AI53" s="83">
        <v>-29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29</v>
      </c>
      <c r="AY53" s="84">
        <f t="shared" si="14"/>
        <v>-29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290</v>
      </c>
      <c r="CI53" s="81">
        <f t="shared" si="24"/>
        <v>290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-29</v>
      </c>
      <c r="DH53" s="82">
        <f t="shared" si="33"/>
        <v>0</v>
      </c>
      <c r="DI53" s="82">
        <f t="shared" si="34"/>
        <v>0</v>
      </c>
      <c r="DJ53" s="82">
        <f t="shared" si="35"/>
        <v>29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59</v>
      </c>
      <c r="N54" s="83">
        <v>59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-59</v>
      </c>
      <c r="AG54" s="83">
        <v>0</v>
      </c>
      <c r="AH54" s="83">
        <v>0</v>
      </c>
      <c r="AI54" s="83">
        <v>-59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59</v>
      </c>
      <c r="AY54" s="84">
        <f t="shared" si="14"/>
        <v>-59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590</v>
      </c>
      <c r="CI54" s="81">
        <f t="shared" si="24"/>
        <v>590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-59</v>
      </c>
      <c r="DH54" s="82">
        <f t="shared" si="33"/>
        <v>0</v>
      </c>
      <c r="DI54" s="82">
        <f t="shared" si="34"/>
        <v>0</v>
      </c>
      <c r="DJ54" s="82">
        <f t="shared" si="35"/>
        <v>59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84</v>
      </c>
      <c r="N55" s="83">
        <v>84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-84</v>
      </c>
      <c r="AG55" s="83">
        <v>0</v>
      </c>
      <c r="AH55" s="83">
        <v>0</v>
      </c>
      <c r="AI55" s="83">
        <v>-84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84</v>
      </c>
      <c r="AY55" s="84">
        <f t="shared" si="14"/>
        <v>-84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840</v>
      </c>
      <c r="CI55" s="81">
        <f t="shared" si="24"/>
        <v>840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-84</v>
      </c>
      <c r="DH55" s="82">
        <f t="shared" si="33"/>
        <v>0</v>
      </c>
      <c r="DI55" s="82">
        <f t="shared" si="34"/>
        <v>0</v>
      </c>
      <c r="DJ55" s="82">
        <f t="shared" si="35"/>
        <v>84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109</v>
      </c>
      <c r="N56" s="83">
        <v>109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-109</v>
      </c>
      <c r="AG56" s="83">
        <v>0</v>
      </c>
      <c r="AH56" s="83">
        <v>0</v>
      </c>
      <c r="AI56" s="83">
        <v>-109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109</v>
      </c>
      <c r="AY56" s="84">
        <f t="shared" si="14"/>
        <v>-109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1090</v>
      </c>
      <c r="CI56" s="81">
        <f t="shared" si="24"/>
        <v>1090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-109</v>
      </c>
      <c r="DH56" s="82">
        <f t="shared" si="33"/>
        <v>0</v>
      </c>
      <c r="DI56" s="82">
        <f t="shared" si="34"/>
        <v>0</v>
      </c>
      <c r="DJ56" s="82">
        <f t="shared" si="35"/>
        <v>109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119</v>
      </c>
      <c r="N57" s="83">
        <v>119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-119</v>
      </c>
      <c r="AG57" s="83">
        <v>0</v>
      </c>
      <c r="AH57" s="83">
        <v>0</v>
      </c>
      <c r="AI57" s="83">
        <v>-119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119</v>
      </c>
      <c r="AY57" s="84">
        <f t="shared" si="14"/>
        <v>-119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1190</v>
      </c>
      <c r="CI57" s="81">
        <f t="shared" si="24"/>
        <v>1190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-119</v>
      </c>
      <c r="DH57" s="82">
        <f t="shared" si="33"/>
        <v>0</v>
      </c>
      <c r="DI57" s="82">
        <f t="shared" si="34"/>
        <v>0</v>
      </c>
      <c r="DJ57" s="82">
        <f t="shared" si="35"/>
        <v>119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129</v>
      </c>
      <c r="N58" s="83">
        <v>129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-129</v>
      </c>
      <c r="AG58" s="83">
        <v>0</v>
      </c>
      <c r="AH58" s="83">
        <v>0</v>
      </c>
      <c r="AI58" s="83">
        <v>-129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129</v>
      </c>
      <c r="AY58" s="84">
        <f t="shared" si="14"/>
        <v>-129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1290</v>
      </c>
      <c r="CI58" s="81">
        <f t="shared" si="24"/>
        <v>1290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-129</v>
      </c>
      <c r="DH58" s="82">
        <f t="shared" si="33"/>
        <v>0</v>
      </c>
      <c r="DI58" s="82">
        <f t="shared" si="34"/>
        <v>0</v>
      </c>
      <c r="DJ58" s="82">
        <f t="shared" si="35"/>
        <v>129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134</v>
      </c>
      <c r="N59" s="83">
        <v>134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-134</v>
      </c>
      <c r="AG59" s="83">
        <v>0</v>
      </c>
      <c r="AH59" s="83">
        <v>0</v>
      </c>
      <c r="AI59" s="83">
        <v>-134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134</v>
      </c>
      <c r="AY59" s="84">
        <f t="shared" si="14"/>
        <v>-134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1340</v>
      </c>
      <c r="CI59" s="81">
        <f t="shared" si="24"/>
        <v>1340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-134</v>
      </c>
      <c r="DH59" s="82">
        <f t="shared" si="33"/>
        <v>0</v>
      </c>
      <c r="DI59" s="82">
        <f t="shared" si="34"/>
        <v>0</v>
      </c>
      <c r="DJ59" s="82">
        <f t="shared" si="35"/>
        <v>134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134</v>
      </c>
      <c r="N60" s="83">
        <v>134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-134</v>
      </c>
      <c r="AG60" s="83">
        <v>0</v>
      </c>
      <c r="AH60" s="83">
        <v>0</v>
      </c>
      <c r="AI60" s="83">
        <v>-134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134</v>
      </c>
      <c r="AY60" s="84">
        <f t="shared" si="14"/>
        <v>-134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1340</v>
      </c>
      <c r="CI60" s="81">
        <f t="shared" si="24"/>
        <v>1340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-134</v>
      </c>
      <c r="DH60" s="82">
        <f t="shared" si="33"/>
        <v>0</v>
      </c>
      <c r="DI60" s="82">
        <f t="shared" si="34"/>
        <v>0</v>
      </c>
      <c r="DJ60" s="82">
        <f t="shared" si="35"/>
        <v>134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139</v>
      </c>
      <c r="N61" s="83">
        <v>139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-139</v>
      </c>
      <c r="AG61" s="83">
        <v>0</v>
      </c>
      <c r="AH61" s="83">
        <v>0</v>
      </c>
      <c r="AI61" s="83">
        <v>-139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139</v>
      </c>
      <c r="AY61" s="84">
        <f t="shared" si="14"/>
        <v>-139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1390</v>
      </c>
      <c r="CI61" s="81">
        <f t="shared" si="24"/>
        <v>1390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-139</v>
      </c>
      <c r="DH61" s="82">
        <f t="shared" si="33"/>
        <v>0</v>
      </c>
      <c r="DI61" s="82">
        <f t="shared" si="34"/>
        <v>0</v>
      </c>
      <c r="DJ61" s="82">
        <f t="shared" si="35"/>
        <v>139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139</v>
      </c>
      <c r="N62" s="83">
        <v>139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-139</v>
      </c>
      <c r="AG62" s="83">
        <v>0</v>
      </c>
      <c r="AH62" s="83">
        <v>0</v>
      </c>
      <c r="AI62" s="83">
        <v>-139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139</v>
      </c>
      <c r="AY62" s="84">
        <f t="shared" si="14"/>
        <v>-139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1390</v>
      </c>
      <c r="CI62" s="81">
        <f t="shared" si="24"/>
        <v>1390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-139</v>
      </c>
      <c r="DH62" s="82">
        <f t="shared" si="33"/>
        <v>0</v>
      </c>
      <c r="DI62" s="82">
        <f t="shared" si="34"/>
        <v>0</v>
      </c>
      <c r="DJ62" s="82">
        <f t="shared" si="35"/>
        <v>139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145</v>
      </c>
      <c r="N63" s="83">
        <v>145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-145</v>
      </c>
      <c r="AG63" s="83">
        <v>0</v>
      </c>
      <c r="AH63" s="83">
        <v>0</v>
      </c>
      <c r="AI63" s="83">
        <v>-145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145</v>
      </c>
      <c r="AY63" s="84">
        <f t="shared" si="14"/>
        <v>-145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1450</v>
      </c>
      <c r="CI63" s="81">
        <f t="shared" si="24"/>
        <v>1450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-145</v>
      </c>
      <c r="DH63" s="82">
        <f t="shared" si="33"/>
        <v>0</v>
      </c>
      <c r="DI63" s="82">
        <f t="shared" si="34"/>
        <v>0</v>
      </c>
      <c r="DJ63" s="82">
        <f t="shared" si="35"/>
        <v>145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145</v>
      </c>
      <c r="N64" s="83">
        <v>145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-145</v>
      </c>
      <c r="AG64" s="83">
        <v>0</v>
      </c>
      <c r="AH64" s="83">
        <v>0</v>
      </c>
      <c r="AI64" s="83">
        <v>-145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145</v>
      </c>
      <c r="AY64" s="84">
        <f t="shared" si="14"/>
        <v>-145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1450</v>
      </c>
      <c r="CI64" s="81">
        <f t="shared" si="24"/>
        <v>1450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-145</v>
      </c>
      <c r="DH64" s="82">
        <f t="shared" si="33"/>
        <v>0</v>
      </c>
      <c r="DI64" s="82">
        <f t="shared" si="34"/>
        <v>0</v>
      </c>
      <c r="DJ64" s="82">
        <f t="shared" si="35"/>
        <v>145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140</v>
      </c>
      <c r="N65" s="83">
        <v>140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-140</v>
      </c>
      <c r="AG65" s="83">
        <v>0</v>
      </c>
      <c r="AH65" s="83">
        <v>0</v>
      </c>
      <c r="AI65" s="83">
        <v>-140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140</v>
      </c>
      <c r="AY65" s="84">
        <f t="shared" si="14"/>
        <v>-140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1400</v>
      </c>
      <c r="CI65" s="81">
        <f t="shared" si="24"/>
        <v>1400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-140</v>
      </c>
      <c r="DH65" s="82">
        <f t="shared" si="33"/>
        <v>0</v>
      </c>
      <c r="DI65" s="82">
        <f t="shared" si="34"/>
        <v>0</v>
      </c>
      <c r="DJ65" s="82">
        <f t="shared" si="35"/>
        <v>140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125</v>
      </c>
      <c r="N66" s="83">
        <v>125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-125</v>
      </c>
      <c r="AG66" s="83">
        <v>0</v>
      </c>
      <c r="AH66" s="83">
        <v>0</v>
      </c>
      <c r="AI66" s="83">
        <v>-125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125</v>
      </c>
      <c r="AY66" s="84">
        <f t="shared" si="14"/>
        <v>-125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1250</v>
      </c>
      <c r="CI66" s="81">
        <f t="shared" si="24"/>
        <v>1250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-125</v>
      </c>
      <c r="DH66" s="82">
        <f t="shared" si="33"/>
        <v>0</v>
      </c>
      <c r="DI66" s="82">
        <f t="shared" si="34"/>
        <v>0</v>
      </c>
      <c r="DJ66" s="82">
        <f t="shared" si="35"/>
        <v>125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110</v>
      </c>
      <c r="N67" s="83">
        <v>110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-110</v>
      </c>
      <c r="AG67" s="83">
        <v>0</v>
      </c>
      <c r="AH67" s="83">
        <v>0</v>
      </c>
      <c r="AI67" s="83">
        <v>-110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110</v>
      </c>
      <c r="AY67" s="84">
        <f t="shared" si="14"/>
        <v>-110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1100</v>
      </c>
      <c r="CI67" s="81">
        <f t="shared" si="24"/>
        <v>1100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-110</v>
      </c>
      <c r="DH67" s="82">
        <f t="shared" si="33"/>
        <v>0</v>
      </c>
      <c r="DI67" s="82">
        <f t="shared" si="34"/>
        <v>0</v>
      </c>
      <c r="DJ67" s="82">
        <f t="shared" si="35"/>
        <v>110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132</v>
      </c>
      <c r="N68" s="83">
        <v>132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-132</v>
      </c>
      <c r="AG68" s="83">
        <v>0</v>
      </c>
      <c r="AH68" s="83">
        <v>0</v>
      </c>
      <c r="AI68" s="83">
        <v>-132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132</v>
      </c>
      <c r="AY68" s="84">
        <f t="shared" ref="AY68:AY98" si="42">-SUM(AU68:AX68)</f>
        <v>-132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1320</v>
      </c>
      <c r="CI68" s="81">
        <f t="shared" ref="CI68:CI98" si="52">SUM(CE68:CH68)</f>
        <v>1320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-132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132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128</v>
      </c>
      <c r="N69" s="83">
        <v>128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-128</v>
      </c>
      <c r="AG69" s="83">
        <v>0</v>
      </c>
      <c r="AH69" s="83">
        <v>0</v>
      </c>
      <c r="AI69" s="83">
        <v>-128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128</v>
      </c>
      <c r="AY69" s="84">
        <f t="shared" si="42"/>
        <v>-128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1280</v>
      </c>
      <c r="CI69" s="81">
        <f t="shared" si="52"/>
        <v>1280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-128</v>
      </c>
      <c r="DH69" s="82">
        <f t="shared" si="61"/>
        <v>0</v>
      </c>
      <c r="DI69" s="82">
        <f t="shared" si="62"/>
        <v>0</v>
      </c>
      <c r="DJ69" s="82">
        <f t="shared" si="63"/>
        <v>128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68.623999999999995</v>
      </c>
      <c r="N70" s="83">
        <v>68.623999999999995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-68.623999999999995</v>
      </c>
      <c r="AG70" s="83">
        <v>0</v>
      </c>
      <c r="AH70" s="83">
        <v>0</v>
      </c>
      <c r="AI70" s="83">
        <v>-68.623999999999995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68.623999999999995</v>
      </c>
      <c r="AY70" s="84">
        <f t="shared" si="42"/>
        <v>-68.623999999999995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686.24</v>
      </c>
      <c r="CI70" s="81">
        <f t="shared" si="52"/>
        <v>686.24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-68.623999999999995</v>
      </c>
      <c r="DH70" s="82">
        <f t="shared" si="61"/>
        <v>0</v>
      </c>
      <c r="DI70" s="82">
        <f t="shared" si="62"/>
        <v>0</v>
      </c>
      <c r="DJ70" s="82">
        <f t="shared" si="63"/>
        <v>68.623999999999995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-18</v>
      </c>
      <c r="D71" s="83">
        <v>0</v>
      </c>
      <c r="E71" s="83">
        <v>0</v>
      </c>
      <c r="F71" s="83">
        <v>0</v>
      </c>
      <c r="G71" s="83">
        <v>-18</v>
      </c>
      <c r="H71" s="77"/>
      <c r="I71" s="32">
        <v>69</v>
      </c>
      <c r="J71" s="83">
        <v>18</v>
      </c>
      <c r="K71" s="83">
        <v>0</v>
      </c>
      <c r="L71" s="83">
        <v>0</v>
      </c>
      <c r="M71" s="83">
        <v>39</v>
      </c>
      <c r="N71" s="83">
        <v>57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-39</v>
      </c>
      <c r="AG71" s="83">
        <v>0</v>
      </c>
      <c r="AH71" s="83">
        <v>0</v>
      </c>
      <c r="AI71" s="83">
        <v>-39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18</v>
      </c>
      <c r="AV71" s="84">
        <f t="shared" si="41"/>
        <v>0</v>
      </c>
      <c r="AW71" s="84">
        <f t="shared" si="41"/>
        <v>0</v>
      </c>
      <c r="AX71" s="84">
        <f t="shared" si="41"/>
        <v>39</v>
      </c>
      <c r="AY71" s="84">
        <f t="shared" si="42"/>
        <v>-57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180</v>
      </c>
      <c r="CF71" s="81">
        <f t="shared" si="51"/>
        <v>0</v>
      </c>
      <c r="CG71" s="81">
        <f t="shared" si="51"/>
        <v>0</v>
      </c>
      <c r="CH71" s="81">
        <f t="shared" si="51"/>
        <v>390</v>
      </c>
      <c r="CI71" s="81">
        <f t="shared" si="52"/>
        <v>570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18</v>
      </c>
      <c r="DG71" s="82">
        <f t="shared" si="60"/>
        <v>-57</v>
      </c>
      <c r="DH71" s="82">
        <f t="shared" si="61"/>
        <v>0</v>
      </c>
      <c r="DI71" s="82">
        <f t="shared" si="62"/>
        <v>0</v>
      </c>
      <c r="DJ71" s="82">
        <f t="shared" si="63"/>
        <v>39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-22.777999999999999</v>
      </c>
      <c r="D72" s="83">
        <v>0</v>
      </c>
      <c r="E72" s="83">
        <v>0</v>
      </c>
      <c r="F72" s="83">
        <v>0</v>
      </c>
      <c r="G72" s="83">
        <v>-22.777999999999999</v>
      </c>
      <c r="H72" s="77"/>
      <c r="I72" s="32">
        <v>70</v>
      </c>
      <c r="J72" s="83">
        <v>22.777999999999999</v>
      </c>
      <c r="K72" s="83">
        <v>0</v>
      </c>
      <c r="L72" s="83">
        <v>0</v>
      </c>
      <c r="M72" s="83">
        <v>19.222000000000001</v>
      </c>
      <c r="N72" s="83">
        <v>42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-19.222000000000001</v>
      </c>
      <c r="AG72" s="83">
        <v>0</v>
      </c>
      <c r="AH72" s="83">
        <v>0</v>
      </c>
      <c r="AI72" s="83">
        <v>-19.222000000000001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22.777999999999999</v>
      </c>
      <c r="AV72" s="84">
        <f t="shared" si="41"/>
        <v>0</v>
      </c>
      <c r="AW72" s="84">
        <f t="shared" si="41"/>
        <v>0</v>
      </c>
      <c r="AX72" s="84">
        <f t="shared" si="41"/>
        <v>19.222000000000001</v>
      </c>
      <c r="AY72" s="84">
        <f t="shared" si="42"/>
        <v>-42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227.77999999999997</v>
      </c>
      <c r="CF72" s="81">
        <f t="shared" si="51"/>
        <v>0</v>
      </c>
      <c r="CG72" s="81">
        <f t="shared" si="51"/>
        <v>0</v>
      </c>
      <c r="CH72" s="81">
        <f t="shared" si="51"/>
        <v>192.22000000000003</v>
      </c>
      <c r="CI72" s="81">
        <f t="shared" si="52"/>
        <v>420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22.777999999999999</v>
      </c>
      <c r="DG72" s="82">
        <f t="shared" si="60"/>
        <v>-42</v>
      </c>
      <c r="DH72" s="82">
        <f t="shared" si="61"/>
        <v>0</v>
      </c>
      <c r="DI72" s="82">
        <f t="shared" si="62"/>
        <v>0</v>
      </c>
      <c r="DJ72" s="82">
        <f t="shared" si="63"/>
        <v>19.222000000000001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-26.032</v>
      </c>
      <c r="D73" s="83">
        <v>0</v>
      </c>
      <c r="E73" s="83">
        <v>0</v>
      </c>
      <c r="F73" s="83">
        <v>0</v>
      </c>
      <c r="G73" s="83">
        <v>-26.032</v>
      </c>
      <c r="H73" s="77"/>
      <c r="I73" s="32">
        <v>71</v>
      </c>
      <c r="J73" s="83">
        <v>26.032</v>
      </c>
      <c r="K73" s="83">
        <v>0</v>
      </c>
      <c r="L73" s="83">
        <v>0</v>
      </c>
      <c r="M73" s="83">
        <v>21.968</v>
      </c>
      <c r="N73" s="83">
        <v>48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-21.968</v>
      </c>
      <c r="AG73" s="83">
        <v>0</v>
      </c>
      <c r="AH73" s="83">
        <v>0</v>
      </c>
      <c r="AI73" s="83">
        <v>-21.968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26.032</v>
      </c>
      <c r="AV73" s="84">
        <f t="shared" si="41"/>
        <v>0</v>
      </c>
      <c r="AW73" s="84">
        <f t="shared" si="41"/>
        <v>0</v>
      </c>
      <c r="AX73" s="84">
        <f t="shared" si="41"/>
        <v>21.968</v>
      </c>
      <c r="AY73" s="84">
        <f t="shared" si="42"/>
        <v>-48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260.32</v>
      </c>
      <c r="CF73" s="81">
        <f t="shared" si="51"/>
        <v>0</v>
      </c>
      <c r="CG73" s="81">
        <f t="shared" si="51"/>
        <v>0</v>
      </c>
      <c r="CH73" s="81">
        <f t="shared" si="51"/>
        <v>219.68</v>
      </c>
      <c r="CI73" s="81">
        <f t="shared" si="52"/>
        <v>480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26.032</v>
      </c>
      <c r="DG73" s="82">
        <f t="shared" si="60"/>
        <v>-48</v>
      </c>
      <c r="DH73" s="82">
        <f t="shared" si="61"/>
        <v>0</v>
      </c>
      <c r="DI73" s="82">
        <f t="shared" si="62"/>
        <v>0</v>
      </c>
      <c r="DJ73" s="82">
        <f t="shared" si="63"/>
        <v>21.968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-34.167000000000002</v>
      </c>
      <c r="D74" s="83">
        <v>0</v>
      </c>
      <c r="E74" s="83">
        <v>0</v>
      </c>
      <c r="F74" s="83">
        <v>0</v>
      </c>
      <c r="G74" s="83">
        <v>-34.167000000000002</v>
      </c>
      <c r="H74" s="77"/>
      <c r="I74" s="32">
        <v>72</v>
      </c>
      <c r="J74" s="83">
        <v>34.167000000000002</v>
      </c>
      <c r="K74" s="83">
        <v>0</v>
      </c>
      <c r="L74" s="83">
        <v>0</v>
      </c>
      <c r="M74" s="83">
        <v>28.832999999999998</v>
      </c>
      <c r="N74" s="83">
        <v>63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-28.832999999999998</v>
      </c>
      <c r="AG74" s="83">
        <v>0</v>
      </c>
      <c r="AH74" s="83">
        <v>0</v>
      </c>
      <c r="AI74" s="83">
        <v>-28.832999999999998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34.167000000000002</v>
      </c>
      <c r="AV74" s="84">
        <f t="shared" si="41"/>
        <v>0</v>
      </c>
      <c r="AW74" s="84">
        <f t="shared" si="41"/>
        <v>0</v>
      </c>
      <c r="AX74" s="84">
        <f t="shared" si="41"/>
        <v>28.832999999999998</v>
      </c>
      <c r="AY74" s="84">
        <f t="shared" si="42"/>
        <v>-63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341.67</v>
      </c>
      <c r="CF74" s="81">
        <f t="shared" si="51"/>
        <v>0</v>
      </c>
      <c r="CG74" s="81">
        <f t="shared" si="51"/>
        <v>0</v>
      </c>
      <c r="CH74" s="81">
        <f t="shared" si="51"/>
        <v>288.33</v>
      </c>
      <c r="CI74" s="81">
        <f t="shared" si="52"/>
        <v>630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34.167000000000002</v>
      </c>
      <c r="DG74" s="82">
        <f t="shared" si="60"/>
        <v>-63</v>
      </c>
      <c r="DH74" s="82">
        <f t="shared" si="61"/>
        <v>0</v>
      </c>
      <c r="DI74" s="82">
        <f t="shared" si="62"/>
        <v>0</v>
      </c>
      <c r="DJ74" s="82">
        <f t="shared" si="63"/>
        <v>28.832999999999998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4.9056500000000003E-2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0.60764899999999999</v>
      </c>
      <c r="AY99" s="88">
        <f t="shared" si="65"/>
        <v>-0.65670549999999994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4.9056500000000003E-2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0.60764900000000011</v>
      </c>
      <c r="CI99" s="90">
        <f t="shared" si="70"/>
        <v>0.65670550000000005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4.9056500000000003E-2</v>
      </c>
      <c r="DG99" s="82">
        <f t="shared" si="60"/>
        <v>-0.65670549999999994</v>
      </c>
      <c r="DH99" s="82">
        <f t="shared" si="61"/>
        <v>0</v>
      </c>
      <c r="DI99" s="82">
        <f t="shared" si="62"/>
        <v>0</v>
      </c>
      <c r="DJ99" s="82">
        <f t="shared" si="63"/>
        <v>0.60764899999999999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293.45999999999998</v>
      </c>
      <c r="I3" s="175">
        <f ca="1">INDIRECT("BRPL_EOD!" &amp; $V$3 &amp; X3)</f>
        <v>269.27999999999997</v>
      </c>
      <c r="J3" s="173">
        <f ca="1">INDIRECT("BYPL_EOD!" &amp; $V$3 &amp; X3)</f>
        <v>19.23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293.45</v>
      </c>
      <c r="N3" s="172">
        <f ca="1">INDIRECT("BRPL_ISGS_exbus!" &amp; $V$3 &amp; X3)</f>
        <v>269.28917635031519</v>
      </c>
      <c r="O3" s="173">
        <f ca="1">INDIRECT("BYPL_ISGS_exbus!" &amp; $V$3 &amp; X3)</f>
        <v>19.230655307548133</v>
      </c>
      <c r="P3" s="173">
        <f ca="1">INDIRECT("TPDDL_ISGS_exbus!" &amp; $V$3 &amp; X3)</f>
        <v>4.9401683421366505</v>
      </c>
      <c r="Q3" s="173">
        <f ca="1">INDIRECT("NDMC_ISGS_exbus!" &amp; $V$3 &amp; X3)</f>
        <v>0</v>
      </c>
      <c r="R3" s="174">
        <f ca="1">SUM(N3:Q3)</f>
        <v>293.45999999999998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245.38</v>
      </c>
      <c r="I4" s="180">
        <f t="shared" ref="I4:I67" ca="1" si="5">INDIRECT("BRPL_EOD!" &amp; $V$3 &amp; X4)</f>
        <v>221.2</v>
      </c>
      <c r="J4" s="177">
        <f t="shared" ref="J4:J67" ca="1" si="6">INDIRECT("BYPL_EOD!" &amp; $V$3 &amp; X4)</f>
        <v>19.23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245.36999999999998</v>
      </c>
      <c r="N4" s="176">
        <f t="shared" ref="N4:N67" ca="1" si="10">INDIRECT("BRPL_ISGS_exbus!" &amp; $V$3 &amp; X4)</f>
        <v>221.20901495700372</v>
      </c>
      <c r="O4" s="177">
        <f t="shared" ref="O4:O67" ca="1" si="11">INDIRECT("BYPL_ISGS_exbus!" &amp; $V$3 &amp; X4)</f>
        <v>19.230783714390515</v>
      </c>
      <c r="P4" s="177">
        <f t="shared" ref="P4:P67" ca="1" si="12">INDIRECT("TPDDL_ISGS_exbus!" &amp; $V$3 &amp; X4)</f>
        <v>4.94020132860578</v>
      </c>
      <c r="Q4" s="177">
        <f t="shared" ref="Q4:Q67" ca="1" si="13">INDIRECT("NDMC_ISGS_exbus!" &amp; $V$3 &amp; X4)</f>
        <v>0</v>
      </c>
      <c r="R4" s="178">
        <f t="shared" ref="R4:R67" ca="1" si="14">SUM(N4:Q4)</f>
        <v>245.38000000000002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230.9</v>
      </c>
      <c r="I5" s="180">
        <f t="shared" ca="1" si="5"/>
        <v>170.76</v>
      </c>
      <c r="J5" s="177">
        <f t="shared" ca="1" si="6"/>
        <v>55</v>
      </c>
      <c r="K5" s="177">
        <f t="shared" ca="1" si="7"/>
        <v>5.14</v>
      </c>
      <c r="L5" s="177">
        <f t="shared" ca="1" si="8"/>
        <v>0</v>
      </c>
      <c r="M5" s="178">
        <f t="shared" ca="1" si="9"/>
        <v>230.89999999999998</v>
      </c>
      <c r="N5" s="176">
        <f t="shared" ca="1" si="10"/>
        <v>170.76000000000002</v>
      </c>
      <c r="O5" s="177">
        <f t="shared" ca="1" si="11"/>
        <v>55.000000000000007</v>
      </c>
      <c r="P5" s="177">
        <f t="shared" ca="1" si="12"/>
        <v>5.1400000000000006</v>
      </c>
      <c r="Q5" s="177">
        <f t="shared" ca="1" si="13"/>
        <v>0</v>
      </c>
      <c r="R5" s="178">
        <f t="shared" ca="1" si="14"/>
        <v>230.90000000000003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188.63</v>
      </c>
      <c r="I6" s="180">
        <f t="shared" ca="1" si="5"/>
        <v>163.49</v>
      </c>
      <c r="J6" s="177">
        <f t="shared" ca="1" si="6"/>
        <v>20.2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188.63</v>
      </c>
      <c r="N6" s="176">
        <f t="shared" ca="1" si="10"/>
        <v>163.49</v>
      </c>
      <c r="O6" s="177">
        <f t="shared" ca="1" si="11"/>
        <v>20.2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188.63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188.63</v>
      </c>
      <c r="I7" s="180">
        <f t="shared" ca="1" si="5"/>
        <v>163.49</v>
      </c>
      <c r="J7" s="177">
        <f t="shared" ca="1" si="6"/>
        <v>20.2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188.63</v>
      </c>
      <c r="N7" s="176">
        <f t="shared" ca="1" si="10"/>
        <v>163.49</v>
      </c>
      <c r="O7" s="177">
        <f t="shared" ca="1" si="11"/>
        <v>20.2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188.63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188.63</v>
      </c>
      <c r="I8" s="180">
        <f t="shared" ca="1" si="5"/>
        <v>163.49</v>
      </c>
      <c r="J8" s="177">
        <f t="shared" ca="1" si="6"/>
        <v>20.2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188.63</v>
      </c>
      <c r="N8" s="176">
        <f t="shared" ca="1" si="10"/>
        <v>163.49</v>
      </c>
      <c r="O8" s="177">
        <f t="shared" ca="1" si="11"/>
        <v>20.2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188.63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188.63</v>
      </c>
      <c r="I9" s="180">
        <f t="shared" ca="1" si="5"/>
        <v>163.49</v>
      </c>
      <c r="J9" s="177">
        <f t="shared" ca="1" si="6"/>
        <v>20.2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188.63</v>
      </c>
      <c r="N9" s="176">
        <f t="shared" ca="1" si="10"/>
        <v>163.49</v>
      </c>
      <c r="O9" s="177">
        <f t="shared" ca="1" si="11"/>
        <v>20.2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188.63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188.63</v>
      </c>
      <c r="I10" s="180">
        <f t="shared" ca="1" si="5"/>
        <v>163.49</v>
      </c>
      <c r="J10" s="177">
        <f t="shared" ca="1" si="6"/>
        <v>20.2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188.63</v>
      </c>
      <c r="N10" s="176">
        <f t="shared" ca="1" si="10"/>
        <v>163.49</v>
      </c>
      <c r="O10" s="177">
        <f t="shared" ca="1" si="11"/>
        <v>20.2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188.63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188.63</v>
      </c>
      <c r="I11" s="180">
        <f t="shared" ca="1" si="5"/>
        <v>163.49</v>
      </c>
      <c r="J11" s="177">
        <f t="shared" ca="1" si="6"/>
        <v>20.2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188.63</v>
      </c>
      <c r="N11" s="176">
        <f t="shared" ca="1" si="10"/>
        <v>163.49</v>
      </c>
      <c r="O11" s="177">
        <f t="shared" ca="1" si="11"/>
        <v>20.2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188.63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188.63</v>
      </c>
      <c r="I12" s="180">
        <f t="shared" ca="1" si="5"/>
        <v>163.49</v>
      </c>
      <c r="J12" s="177">
        <f t="shared" ca="1" si="6"/>
        <v>20.2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188.63</v>
      </c>
      <c r="N12" s="176">
        <f t="shared" ca="1" si="10"/>
        <v>163.49</v>
      </c>
      <c r="O12" s="177">
        <f t="shared" ca="1" si="11"/>
        <v>20.2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188.63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188.63</v>
      </c>
      <c r="I13" s="180">
        <f t="shared" ca="1" si="5"/>
        <v>163.49</v>
      </c>
      <c r="J13" s="177">
        <f t="shared" ca="1" si="6"/>
        <v>20.2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188.63</v>
      </c>
      <c r="N13" s="176">
        <f t="shared" ca="1" si="10"/>
        <v>163.49</v>
      </c>
      <c r="O13" s="177">
        <f t="shared" ca="1" si="11"/>
        <v>20.2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188.63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188.63</v>
      </c>
      <c r="I14" s="180">
        <f t="shared" ca="1" si="5"/>
        <v>163.49</v>
      </c>
      <c r="J14" s="177">
        <f t="shared" ca="1" si="6"/>
        <v>20.2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188.63</v>
      </c>
      <c r="N14" s="176">
        <f t="shared" ca="1" si="10"/>
        <v>163.49</v>
      </c>
      <c r="O14" s="177">
        <f t="shared" ca="1" si="11"/>
        <v>20.2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188.63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188.63</v>
      </c>
      <c r="I15" s="180">
        <f t="shared" ca="1" si="5"/>
        <v>163.49</v>
      </c>
      <c r="J15" s="177">
        <f t="shared" ca="1" si="6"/>
        <v>20.2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188.63</v>
      </c>
      <c r="N15" s="176">
        <f t="shared" ca="1" si="10"/>
        <v>163.49</v>
      </c>
      <c r="O15" s="177">
        <f t="shared" ca="1" si="11"/>
        <v>20.2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188.63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188.63</v>
      </c>
      <c r="I16" s="180">
        <f t="shared" ca="1" si="5"/>
        <v>163.49</v>
      </c>
      <c r="J16" s="177">
        <f t="shared" ca="1" si="6"/>
        <v>20.2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188.63</v>
      </c>
      <c r="N16" s="176">
        <f t="shared" ca="1" si="10"/>
        <v>163.49</v>
      </c>
      <c r="O16" s="177">
        <f t="shared" ca="1" si="11"/>
        <v>20.2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188.63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188.63</v>
      </c>
      <c r="I17" s="180">
        <f t="shared" ca="1" si="5"/>
        <v>163.49</v>
      </c>
      <c r="J17" s="177">
        <f t="shared" ca="1" si="6"/>
        <v>20.2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188.63</v>
      </c>
      <c r="N17" s="176">
        <f t="shared" ca="1" si="10"/>
        <v>163.49</v>
      </c>
      <c r="O17" s="177">
        <f t="shared" ca="1" si="11"/>
        <v>20.2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188.63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188.63</v>
      </c>
      <c r="I18" s="180">
        <f t="shared" ca="1" si="5"/>
        <v>163.49</v>
      </c>
      <c r="J18" s="177">
        <f t="shared" ca="1" si="6"/>
        <v>20.2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188.63</v>
      </c>
      <c r="N18" s="176">
        <f t="shared" ca="1" si="10"/>
        <v>163.49</v>
      </c>
      <c r="O18" s="177">
        <f t="shared" ca="1" si="11"/>
        <v>20.2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188.63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188.63</v>
      </c>
      <c r="I19" s="180">
        <f t="shared" ca="1" si="5"/>
        <v>163.49</v>
      </c>
      <c r="J19" s="177">
        <f t="shared" ca="1" si="6"/>
        <v>20.2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188.63</v>
      </c>
      <c r="N19" s="176">
        <f t="shared" ca="1" si="10"/>
        <v>163.49</v>
      </c>
      <c r="O19" s="177">
        <f t="shared" ca="1" si="11"/>
        <v>20.2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188.63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188.63</v>
      </c>
      <c r="I20" s="180">
        <f t="shared" ca="1" si="5"/>
        <v>163.49</v>
      </c>
      <c r="J20" s="177">
        <f t="shared" ca="1" si="6"/>
        <v>20.2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188.63</v>
      </c>
      <c r="N20" s="176">
        <f t="shared" ca="1" si="10"/>
        <v>163.49</v>
      </c>
      <c r="O20" s="177">
        <f t="shared" ca="1" si="11"/>
        <v>20.2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188.63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246.33</v>
      </c>
      <c r="I21" s="180">
        <f t="shared" ca="1" si="5"/>
        <v>221.19</v>
      </c>
      <c r="J21" s="177">
        <f t="shared" ca="1" si="6"/>
        <v>20.2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246.32999999999998</v>
      </c>
      <c r="N21" s="176">
        <f t="shared" ca="1" si="10"/>
        <v>221.19000000000003</v>
      </c>
      <c r="O21" s="177">
        <f t="shared" ca="1" si="11"/>
        <v>20.200000000000003</v>
      </c>
      <c r="P21" s="177">
        <f t="shared" ca="1" si="12"/>
        <v>4.9400000000000013</v>
      </c>
      <c r="Q21" s="177">
        <f t="shared" ca="1" si="13"/>
        <v>0</v>
      </c>
      <c r="R21" s="178">
        <f t="shared" ca="1" si="14"/>
        <v>246.33000000000004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276.14999999999998</v>
      </c>
      <c r="I22" s="180">
        <f t="shared" ca="1" si="5"/>
        <v>250.2</v>
      </c>
      <c r="J22" s="177">
        <f t="shared" ca="1" si="6"/>
        <v>20.85</v>
      </c>
      <c r="K22" s="177">
        <f t="shared" ca="1" si="7"/>
        <v>5.0999999999999996</v>
      </c>
      <c r="L22" s="177">
        <f t="shared" ca="1" si="8"/>
        <v>0</v>
      </c>
      <c r="M22" s="178">
        <f t="shared" ca="1" si="9"/>
        <v>276.15000000000003</v>
      </c>
      <c r="N22" s="176">
        <f t="shared" ca="1" si="10"/>
        <v>250.19999999999993</v>
      </c>
      <c r="O22" s="177">
        <f t="shared" ca="1" si="11"/>
        <v>20.849999999999998</v>
      </c>
      <c r="P22" s="177">
        <f t="shared" ca="1" si="12"/>
        <v>5.0999999999999988</v>
      </c>
      <c r="Q22" s="177">
        <f t="shared" ca="1" si="13"/>
        <v>0</v>
      </c>
      <c r="R22" s="178">
        <f t="shared" ca="1" si="14"/>
        <v>276.14999999999998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312.7</v>
      </c>
      <c r="I23" s="180">
        <f t="shared" ca="1" si="5"/>
        <v>280</v>
      </c>
      <c r="J23" s="177">
        <f t="shared" ca="1" si="6"/>
        <v>27.56</v>
      </c>
      <c r="K23" s="177">
        <f t="shared" ca="1" si="7"/>
        <v>5.14</v>
      </c>
      <c r="L23" s="177">
        <f t="shared" ca="1" si="8"/>
        <v>0</v>
      </c>
      <c r="M23" s="178">
        <f t="shared" ca="1" si="9"/>
        <v>312.7</v>
      </c>
      <c r="N23" s="176">
        <f t="shared" ca="1" si="10"/>
        <v>280</v>
      </c>
      <c r="O23" s="177">
        <f t="shared" ca="1" si="11"/>
        <v>27.56</v>
      </c>
      <c r="P23" s="177">
        <f t="shared" ca="1" si="12"/>
        <v>5.14</v>
      </c>
      <c r="Q23" s="177">
        <f t="shared" ca="1" si="13"/>
        <v>0</v>
      </c>
      <c r="R23" s="178">
        <f t="shared" ca="1" si="14"/>
        <v>312.7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322.31</v>
      </c>
      <c r="I24" s="180">
        <f t="shared" ca="1" si="5"/>
        <v>280</v>
      </c>
      <c r="J24" s="177">
        <f t="shared" ca="1" si="6"/>
        <v>37.17</v>
      </c>
      <c r="K24" s="177">
        <f t="shared" ca="1" si="7"/>
        <v>5.14</v>
      </c>
      <c r="L24" s="177">
        <f t="shared" ca="1" si="8"/>
        <v>0</v>
      </c>
      <c r="M24" s="178">
        <f t="shared" ca="1" si="9"/>
        <v>322.31</v>
      </c>
      <c r="N24" s="176">
        <f t="shared" ca="1" si="10"/>
        <v>280</v>
      </c>
      <c r="O24" s="177">
        <f t="shared" ca="1" si="11"/>
        <v>37.17</v>
      </c>
      <c r="P24" s="177">
        <f t="shared" ca="1" si="12"/>
        <v>5.14</v>
      </c>
      <c r="Q24" s="177">
        <f t="shared" ca="1" si="13"/>
        <v>0</v>
      </c>
      <c r="R24" s="178">
        <f t="shared" ca="1" si="14"/>
        <v>322.31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341.55</v>
      </c>
      <c r="I25" s="180">
        <f t="shared" ca="1" si="5"/>
        <v>280</v>
      </c>
      <c r="J25" s="177">
        <f t="shared" ca="1" si="6"/>
        <v>56.41</v>
      </c>
      <c r="K25" s="177">
        <f t="shared" ca="1" si="7"/>
        <v>5.14</v>
      </c>
      <c r="L25" s="177">
        <f t="shared" ca="1" si="8"/>
        <v>0</v>
      </c>
      <c r="M25" s="178">
        <f t="shared" ca="1" si="9"/>
        <v>341.54999999999995</v>
      </c>
      <c r="N25" s="176">
        <f t="shared" ca="1" si="10"/>
        <v>280.00000000000006</v>
      </c>
      <c r="O25" s="177">
        <f t="shared" ca="1" si="11"/>
        <v>56.410000000000004</v>
      </c>
      <c r="P25" s="177">
        <f t="shared" ca="1" si="12"/>
        <v>5.1400000000000006</v>
      </c>
      <c r="Q25" s="177">
        <f t="shared" ca="1" si="13"/>
        <v>0</v>
      </c>
      <c r="R25" s="178">
        <f t="shared" ca="1" si="14"/>
        <v>341.55000000000007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348.88</v>
      </c>
      <c r="I26" s="180">
        <f t="shared" ca="1" si="5"/>
        <v>280</v>
      </c>
      <c r="J26" s="177">
        <f t="shared" ca="1" si="6"/>
        <v>63.74</v>
      </c>
      <c r="K26" s="177">
        <f t="shared" ca="1" si="7"/>
        <v>5.14</v>
      </c>
      <c r="L26" s="177">
        <f t="shared" ca="1" si="8"/>
        <v>0</v>
      </c>
      <c r="M26" s="178">
        <f t="shared" ca="1" si="9"/>
        <v>348.88</v>
      </c>
      <c r="N26" s="176">
        <f t="shared" ca="1" si="10"/>
        <v>280</v>
      </c>
      <c r="O26" s="177">
        <f t="shared" ca="1" si="11"/>
        <v>63.74</v>
      </c>
      <c r="P26" s="177">
        <f t="shared" ca="1" si="12"/>
        <v>5.14</v>
      </c>
      <c r="Q26" s="177">
        <f t="shared" ca="1" si="13"/>
        <v>0</v>
      </c>
      <c r="R26" s="178">
        <f t="shared" ca="1" si="14"/>
        <v>348.88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361.34</v>
      </c>
      <c r="I27" s="180">
        <f t="shared" ca="1" si="5"/>
        <v>280</v>
      </c>
      <c r="J27" s="177">
        <f t="shared" ca="1" si="6"/>
        <v>76.2</v>
      </c>
      <c r="K27" s="177">
        <f t="shared" ca="1" si="7"/>
        <v>5.14</v>
      </c>
      <c r="L27" s="177">
        <f t="shared" ca="1" si="8"/>
        <v>0</v>
      </c>
      <c r="M27" s="178">
        <f t="shared" ca="1" si="9"/>
        <v>361.34</v>
      </c>
      <c r="N27" s="176">
        <f t="shared" ca="1" si="10"/>
        <v>280</v>
      </c>
      <c r="O27" s="177">
        <f t="shared" ca="1" si="11"/>
        <v>76.2</v>
      </c>
      <c r="P27" s="177">
        <f t="shared" ca="1" si="12"/>
        <v>5.14</v>
      </c>
      <c r="Q27" s="177">
        <f t="shared" ca="1" si="13"/>
        <v>0</v>
      </c>
      <c r="R27" s="178">
        <f t="shared" ca="1" si="14"/>
        <v>361.34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361.34</v>
      </c>
      <c r="I28" s="180">
        <f t="shared" ca="1" si="5"/>
        <v>280</v>
      </c>
      <c r="J28" s="177">
        <f t="shared" ca="1" si="6"/>
        <v>76.2</v>
      </c>
      <c r="K28" s="177">
        <f t="shared" ca="1" si="7"/>
        <v>5.14</v>
      </c>
      <c r="L28" s="177">
        <f t="shared" ca="1" si="8"/>
        <v>0</v>
      </c>
      <c r="M28" s="178">
        <f t="shared" ca="1" si="9"/>
        <v>361.34</v>
      </c>
      <c r="N28" s="176">
        <f t="shared" ca="1" si="10"/>
        <v>280</v>
      </c>
      <c r="O28" s="177">
        <f t="shared" ca="1" si="11"/>
        <v>76.2</v>
      </c>
      <c r="P28" s="177">
        <f t="shared" ca="1" si="12"/>
        <v>5.14</v>
      </c>
      <c r="Q28" s="177">
        <f t="shared" ca="1" si="13"/>
        <v>0</v>
      </c>
      <c r="R28" s="178">
        <f t="shared" ca="1" si="14"/>
        <v>361.34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361.34</v>
      </c>
      <c r="I29" s="180">
        <f t="shared" ca="1" si="5"/>
        <v>280</v>
      </c>
      <c r="J29" s="177">
        <f t="shared" ca="1" si="6"/>
        <v>76.2</v>
      </c>
      <c r="K29" s="177">
        <f t="shared" ca="1" si="7"/>
        <v>5.14</v>
      </c>
      <c r="L29" s="177">
        <f t="shared" ca="1" si="8"/>
        <v>0</v>
      </c>
      <c r="M29" s="178">
        <f t="shared" ca="1" si="9"/>
        <v>361.34</v>
      </c>
      <c r="N29" s="176">
        <f t="shared" ca="1" si="10"/>
        <v>280</v>
      </c>
      <c r="O29" s="177">
        <f t="shared" ca="1" si="11"/>
        <v>76.2</v>
      </c>
      <c r="P29" s="177">
        <f t="shared" ca="1" si="12"/>
        <v>5.14</v>
      </c>
      <c r="Q29" s="177">
        <f t="shared" ca="1" si="13"/>
        <v>0</v>
      </c>
      <c r="R29" s="178">
        <f t="shared" ca="1" si="14"/>
        <v>361.34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361.34</v>
      </c>
      <c r="I30" s="180">
        <f t="shared" ca="1" si="5"/>
        <v>280</v>
      </c>
      <c r="J30" s="177">
        <f t="shared" ca="1" si="6"/>
        <v>76.2</v>
      </c>
      <c r="K30" s="177">
        <f t="shared" ca="1" si="7"/>
        <v>5.14</v>
      </c>
      <c r="L30" s="177">
        <f t="shared" ca="1" si="8"/>
        <v>0</v>
      </c>
      <c r="M30" s="178">
        <f t="shared" ca="1" si="9"/>
        <v>361.34</v>
      </c>
      <c r="N30" s="176">
        <f t="shared" ca="1" si="10"/>
        <v>280</v>
      </c>
      <c r="O30" s="177">
        <f t="shared" ca="1" si="11"/>
        <v>76.2</v>
      </c>
      <c r="P30" s="177">
        <f t="shared" ca="1" si="12"/>
        <v>5.14</v>
      </c>
      <c r="Q30" s="177">
        <f t="shared" ca="1" si="13"/>
        <v>0</v>
      </c>
      <c r="R30" s="178">
        <f t="shared" ca="1" si="14"/>
        <v>361.34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361.34</v>
      </c>
      <c r="I31" s="180">
        <f t="shared" ca="1" si="5"/>
        <v>335.54</v>
      </c>
      <c r="J31" s="177">
        <f t="shared" ca="1" si="6"/>
        <v>20.72</v>
      </c>
      <c r="K31" s="177">
        <f t="shared" ca="1" si="7"/>
        <v>5.07</v>
      </c>
      <c r="L31" s="177">
        <f t="shared" ca="1" si="8"/>
        <v>0</v>
      </c>
      <c r="M31" s="178">
        <f t="shared" ca="1" si="9"/>
        <v>361.33</v>
      </c>
      <c r="N31" s="176">
        <f t="shared" ca="1" si="10"/>
        <v>335.54928624802812</v>
      </c>
      <c r="O31" s="177">
        <f t="shared" ca="1" si="11"/>
        <v>20.720573437024324</v>
      </c>
      <c r="P31" s="177">
        <f t="shared" ca="1" si="12"/>
        <v>5.0701403149475555</v>
      </c>
      <c r="Q31" s="177">
        <f t="shared" ca="1" si="13"/>
        <v>0</v>
      </c>
      <c r="R31" s="178">
        <f t="shared" ca="1" si="14"/>
        <v>361.34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404.61</v>
      </c>
      <c r="I32" s="180">
        <f t="shared" ca="1" si="5"/>
        <v>379.79</v>
      </c>
      <c r="J32" s="177">
        <f t="shared" ca="1" si="6"/>
        <v>19.940000000000001</v>
      </c>
      <c r="K32" s="177">
        <f t="shared" ca="1" si="7"/>
        <v>4.88</v>
      </c>
      <c r="L32" s="177">
        <f t="shared" ca="1" si="8"/>
        <v>0</v>
      </c>
      <c r="M32" s="178">
        <f t="shared" ca="1" si="9"/>
        <v>404.61</v>
      </c>
      <c r="N32" s="176">
        <f t="shared" ca="1" si="10"/>
        <v>379.79</v>
      </c>
      <c r="O32" s="177">
        <f t="shared" ca="1" si="11"/>
        <v>19.940000000000001</v>
      </c>
      <c r="P32" s="177">
        <f t="shared" ca="1" si="12"/>
        <v>4.88</v>
      </c>
      <c r="Q32" s="177">
        <f t="shared" ca="1" si="13"/>
        <v>0</v>
      </c>
      <c r="R32" s="178">
        <f t="shared" ca="1" si="14"/>
        <v>404.61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477.14</v>
      </c>
      <c r="I33" s="180">
        <f t="shared" ca="1" si="5"/>
        <v>452</v>
      </c>
      <c r="J33" s="177">
        <f t="shared" ca="1" si="6"/>
        <v>20.2</v>
      </c>
      <c r="K33" s="177">
        <f t="shared" ca="1" si="7"/>
        <v>4.9400000000000004</v>
      </c>
      <c r="L33" s="177">
        <f t="shared" ca="1" si="8"/>
        <v>0</v>
      </c>
      <c r="M33" s="178">
        <f t="shared" ca="1" si="9"/>
        <v>477.14</v>
      </c>
      <c r="N33" s="176">
        <f t="shared" ca="1" si="10"/>
        <v>452</v>
      </c>
      <c r="O33" s="177">
        <f t="shared" ca="1" si="11"/>
        <v>20.2</v>
      </c>
      <c r="P33" s="177">
        <f t="shared" ca="1" si="12"/>
        <v>4.9400000000000004</v>
      </c>
      <c r="Q33" s="177">
        <f t="shared" ca="1" si="13"/>
        <v>0</v>
      </c>
      <c r="R33" s="178">
        <f t="shared" ca="1" si="14"/>
        <v>477.14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515.24</v>
      </c>
      <c r="I34" s="180">
        <f t="shared" ca="1" si="5"/>
        <v>490.1</v>
      </c>
      <c r="J34" s="177">
        <f t="shared" ca="1" si="6"/>
        <v>20.2</v>
      </c>
      <c r="K34" s="177">
        <f t="shared" ca="1" si="7"/>
        <v>4.9400000000000004</v>
      </c>
      <c r="L34" s="177">
        <f t="shared" ca="1" si="8"/>
        <v>0</v>
      </c>
      <c r="M34" s="178">
        <f t="shared" ca="1" si="9"/>
        <v>515.24</v>
      </c>
      <c r="N34" s="176">
        <f t="shared" ca="1" si="10"/>
        <v>490.1</v>
      </c>
      <c r="O34" s="177">
        <f t="shared" ca="1" si="11"/>
        <v>20.2</v>
      </c>
      <c r="P34" s="177">
        <f t="shared" ca="1" si="12"/>
        <v>4.9400000000000004</v>
      </c>
      <c r="Q34" s="177">
        <f t="shared" ca="1" si="13"/>
        <v>0</v>
      </c>
      <c r="R34" s="178">
        <f t="shared" ca="1" si="14"/>
        <v>515.24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515.24</v>
      </c>
      <c r="I35" s="180">
        <f t="shared" ca="1" si="5"/>
        <v>490.1</v>
      </c>
      <c r="J35" s="177">
        <f t="shared" ca="1" si="6"/>
        <v>20.2</v>
      </c>
      <c r="K35" s="177">
        <f t="shared" ca="1" si="7"/>
        <v>4.9400000000000004</v>
      </c>
      <c r="L35" s="177">
        <f t="shared" ca="1" si="8"/>
        <v>0</v>
      </c>
      <c r="M35" s="178">
        <f t="shared" ca="1" si="9"/>
        <v>515.24</v>
      </c>
      <c r="N35" s="176">
        <f t="shared" ca="1" si="10"/>
        <v>490.1</v>
      </c>
      <c r="O35" s="177">
        <f t="shared" ca="1" si="11"/>
        <v>20.2</v>
      </c>
      <c r="P35" s="177">
        <f t="shared" ca="1" si="12"/>
        <v>4.9400000000000004</v>
      </c>
      <c r="Q35" s="177">
        <f t="shared" ca="1" si="13"/>
        <v>0</v>
      </c>
      <c r="R35" s="178">
        <f t="shared" ca="1" si="14"/>
        <v>515.24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576.04</v>
      </c>
      <c r="I36" s="180">
        <f t="shared" ca="1" si="5"/>
        <v>490.1</v>
      </c>
      <c r="J36" s="177">
        <f t="shared" ca="1" si="6"/>
        <v>76.94</v>
      </c>
      <c r="K36" s="177">
        <f t="shared" ca="1" si="7"/>
        <v>9</v>
      </c>
      <c r="L36" s="177">
        <f t="shared" ca="1" si="8"/>
        <v>0</v>
      </c>
      <c r="M36" s="178">
        <f t="shared" ca="1" si="9"/>
        <v>576.04</v>
      </c>
      <c r="N36" s="176">
        <f t="shared" ca="1" si="10"/>
        <v>490.1</v>
      </c>
      <c r="O36" s="177">
        <f t="shared" ca="1" si="11"/>
        <v>76.94</v>
      </c>
      <c r="P36" s="177">
        <f t="shared" ca="1" si="12"/>
        <v>9</v>
      </c>
      <c r="Q36" s="177">
        <f t="shared" ca="1" si="13"/>
        <v>0</v>
      </c>
      <c r="R36" s="178">
        <f t="shared" ca="1" si="14"/>
        <v>576.04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576.04</v>
      </c>
      <c r="I37" s="180">
        <f t="shared" ca="1" si="5"/>
        <v>490.1</v>
      </c>
      <c r="J37" s="177">
        <f t="shared" ca="1" si="6"/>
        <v>76.94</v>
      </c>
      <c r="K37" s="177">
        <f t="shared" ca="1" si="7"/>
        <v>9</v>
      </c>
      <c r="L37" s="177">
        <f t="shared" ca="1" si="8"/>
        <v>0</v>
      </c>
      <c r="M37" s="178">
        <f t="shared" ca="1" si="9"/>
        <v>576.04</v>
      </c>
      <c r="N37" s="176">
        <f t="shared" ca="1" si="10"/>
        <v>490.1</v>
      </c>
      <c r="O37" s="177">
        <f t="shared" ca="1" si="11"/>
        <v>76.94</v>
      </c>
      <c r="P37" s="177">
        <f t="shared" ca="1" si="12"/>
        <v>9</v>
      </c>
      <c r="Q37" s="177">
        <f t="shared" ca="1" si="13"/>
        <v>0</v>
      </c>
      <c r="R37" s="178">
        <f t="shared" ca="1" si="14"/>
        <v>576.04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571.98</v>
      </c>
      <c r="I38" s="180">
        <f t="shared" ca="1" si="5"/>
        <v>490.1</v>
      </c>
      <c r="J38" s="177">
        <f t="shared" ca="1" si="6"/>
        <v>76.94</v>
      </c>
      <c r="K38" s="177">
        <f t="shared" ca="1" si="7"/>
        <v>4.9400000000000004</v>
      </c>
      <c r="L38" s="177">
        <f t="shared" ca="1" si="8"/>
        <v>0</v>
      </c>
      <c r="M38" s="178">
        <f t="shared" ca="1" si="9"/>
        <v>571.98</v>
      </c>
      <c r="N38" s="176">
        <f t="shared" ca="1" si="10"/>
        <v>490.1</v>
      </c>
      <c r="O38" s="177">
        <f t="shared" ca="1" si="11"/>
        <v>76.94</v>
      </c>
      <c r="P38" s="177">
        <f t="shared" ca="1" si="12"/>
        <v>4.9400000000000004</v>
      </c>
      <c r="Q38" s="177">
        <f t="shared" ca="1" si="13"/>
        <v>0</v>
      </c>
      <c r="R38" s="178">
        <f t="shared" ca="1" si="14"/>
        <v>571.98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571.98</v>
      </c>
      <c r="I39" s="180">
        <f t="shared" ca="1" si="5"/>
        <v>490.1</v>
      </c>
      <c r="J39" s="177">
        <f t="shared" ca="1" si="6"/>
        <v>76.94</v>
      </c>
      <c r="K39" s="177">
        <f t="shared" ca="1" si="7"/>
        <v>4.9400000000000004</v>
      </c>
      <c r="L39" s="177">
        <f t="shared" ca="1" si="8"/>
        <v>0</v>
      </c>
      <c r="M39" s="178">
        <f t="shared" ca="1" si="9"/>
        <v>571.98</v>
      </c>
      <c r="N39" s="176">
        <f t="shared" ca="1" si="10"/>
        <v>490.1</v>
      </c>
      <c r="O39" s="177">
        <f t="shared" ca="1" si="11"/>
        <v>76.94</v>
      </c>
      <c r="P39" s="177">
        <f t="shared" ca="1" si="12"/>
        <v>4.9400000000000004</v>
      </c>
      <c r="Q39" s="177">
        <f t="shared" ca="1" si="13"/>
        <v>0</v>
      </c>
      <c r="R39" s="178">
        <f t="shared" ca="1" si="14"/>
        <v>571.98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571.98</v>
      </c>
      <c r="I40" s="180">
        <f t="shared" ca="1" si="5"/>
        <v>490.1</v>
      </c>
      <c r="J40" s="177">
        <f t="shared" ca="1" si="6"/>
        <v>76.94</v>
      </c>
      <c r="K40" s="177">
        <f t="shared" ca="1" si="7"/>
        <v>4.9400000000000004</v>
      </c>
      <c r="L40" s="177">
        <f t="shared" ca="1" si="8"/>
        <v>0</v>
      </c>
      <c r="M40" s="178">
        <f t="shared" ca="1" si="9"/>
        <v>571.98</v>
      </c>
      <c r="N40" s="176">
        <f t="shared" ca="1" si="10"/>
        <v>490.1</v>
      </c>
      <c r="O40" s="177">
        <f t="shared" ca="1" si="11"/>
        <v>76.94</v>
      </c>
      <c r="P40" s="177">
        <f t="shared" ca="1" si="12"/>
        <v>4.9400000000000004</v>
      </c>
      <c r="Q40" s="177">
        <f t="shared" ca="1" si="13"/>
        <v>0</v>
      </c>
      <c r="R40" s="178">
        <f t="shared" ca="1" si="14"/>
        <v>571.98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571.98</v>
      </c>
      <c r="I41" s="180">
        <f t="shared" ca="1" si="5"/>
        <v>490.1</v>
      </c>
      <c r="J41" s="177">
        <f t="shared" ca="1" si="6"/>
        <v>76.94</v>
      </c>
      <c r="K41" s="177">
        <f t="shared" ca="1" si="7"/>
        <v>4.9400000000000004</v>
      </c>
      <c r="L41" s="177">
        <f t="shared" ca="1" si="8"/>
        <v>0</v>
      </c>
      <c r="M41" s="178">
        <f t="shared" ca="1" si="9"/>
        <v>571.98</v>
      </c>
      <c r="N41" s="176">
        <f t="shared" ca="1" si="10"/>
        <v>490.1</v>
      </c>
      <c r="O41" s="177">
        <f t="shared" ca="1" si="11"/>
        <v>76.94</v>
      </c>
      <c r="P41" s="177">
        <f t="shared" ca="1" si="12"/>
        <v>4.9400000000000004</v>
      </c>
      <c r="Q41" s="177">
        <f t="shared" ca="1" si="13"/>
        <v>0</v>
      </c>
      <c r="R41" s="178">
        <f t="shared" ca="1" si="14"/>
        <v>571.98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571.98</v>
      </c>
      <c r="I42" s="180">
        <f t="shared" ca="1" si="5"/>
        <v>490.1</v>
      </c>
      <c r="J42" s="177">
        <f t="shared" ca="1" si="6"/>
        <v>76.94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571.98</v>
      </c>
      <c r="N42" s="176">
        <f t="shared" ca="1" si="10"/>
        <v>490.1</v>
      </c>
      <c r="O42" s="177">
        <f t="shared" ca="1" si="11"/>
        <v>76.94</v>
      </c>
      <c r="P42" s="177">
        <f t="shared" ca="1" si="12"/>
        <v>4.9400000000000004</v>
      </c>
      <c r="Q42" s="177">
        <f t="shared" ca="1" si="13"/>
        <v>0</v>
      </c>
      <c r="R42" s="178">
        <f t="shared" ca="1" si="14"/>
        <v>571.98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571.98</v>
      </c>
      <c r="I43" s="180">
        <f t="shared" ca="1" si="5"/>
        <v>490.1</v>
      </c>
      <c r="J43" s="177">
        <f t="shared" ca="1" si="6"/>
        <v>76.94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571.98</v>
      </c>
      <c r="N43" s="176">
        <f t="shared" ca="1" si="10"/>
        <v>490.1</v>
      </c>
      <c r="O43" s="177">
        <f t="shared" ca="1" si="11"/>
        <v>76.94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571.98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571.98</v>
      </c>
      <c r="I44" s="180">
        <f t="shared" ca="1" si="5"/>
        <v>490.1</v>
      </c>
      <c r="J44" s="177">
        <f t="shared" ca="1" si="6"/>
        <v>76.94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571.98</v>
      </c>
      <c r="N44" s="176">
        <f t="shared" ca="1" si="10"/>
        <v>490.1</v>
      </c>
      <c r="O44" s="177">
        <f t="shared" ca="1" si="11"/>
        <v>76.94</v>
      </c>
      <c r="P44" s="177">
        <f t="shared" ca="1" si="12"/>
        <v>4.9400000000000004</v>
      </c>
      <c r="Q44" s="177">
        <f t="shared" ca="1" si="13"/>
        <v>0</v>
      </c>
      <c r="R44" s="178">
        <f t="shared" ca="1" si="14"/>
        <v>571.98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571.98</v>
      </c>
      <c r="I45" s="180">
        <f t="shared" ca="1" si="5"/>
        <v>490.1</v>
      </c>
      <c r="J45" s="177">
        <f t="shared" ca="1" si="6"/>
        <v>76.94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571.98</v>
      </c>
      <c r="N45" s="176">
        <f t="shared" ca="1" si="10"/>
        <v>490.1</v>
      </c>
      <c r="O45" s="177">
        <f t="shared" ca="1" si="11"/>
        <v>76.94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571.98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571.98</v>
      </c>
      <c r="I46" s="180">
        <f t="shared" ca="1" si="5"/>
        <v>490.1</v>
      </c>
      <c r="J46" s="177">
        <f t="shared" ca="1" si="6"/>
        <v>76.94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571.98</v>
      </c>
      <c r="N46" s="176">
        <f t="shared" ca="1" si="10"/>
        <v>490.1</v>
      </c>
      <c r="O46" s="177">
        <f t="shared" ca="1" si="11"/>
        <v>76.94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571.98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515.24</v>
      </c>
      <c r="I47" s="180">
        <f t="shared" ca="1" si="5"/>
        <v>490.1</v>
      </c>
      <c r="J47" s="177">
        <f t="shared" ca="1" si="6"/>
        <v>20.2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515.24</v>
      </c>
      <c r="N47" s="176">
        <f t="shared" ca="1" si="10"/>
        <v>490.1</v>
      </c>
      <c r="O47" s="177">
        <f t="shared" ca="1" si="11"/>
        <v>20.2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515.24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495.82</v>
      </c>
      <c r="I48" s="180">
        <f t="shared" ca="1" si="5"/>
        <v>470.68</v>
      </c>
      <c r="J48" s="177">
        <f t="shared" ca="1" si="6"/>
        <v>20.2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495.82</v>
      </c>
      <c r="N48" s="176">
        <f t="shared" ca="1" si="10"/>
        <v>470.68</v>
      </c>
      <c r="O48" s="177">
        <f t="shared" ca="1" si="11"/>
        <v>20.2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495.82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474.67</v>
      </c>
      <c r="I49" s="180">
        <f t="shared" ca="1" si="5"/>
        <v>449.53</v>
      </c>
      <c r="J49" s="177">
        <f t="shared" ca="1" si="6"/>
        <v>20.2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474.66999999999996</v>
      </c>
      <c r="N49" s="176">
        <f t="shared" ca="1" si="10"/>
        <v>449.53000000000003</v>
      </c>
      <c r="O49" s="177">
        <f t="shared" ca="1" si="11"/>
        <v>20.200000000000003</v>
      </c>
      <c r="P49" s="177">
        <f t="shared" ca="1" si="12"/>
        <v>4.9400000000000013</v>
      </c>
      <c r="Q49" s="177">
        <f t="shared" ca="1" si="13"/>
        <v>0</v>
      </c>
      <c r="R49" s="178">
        <f t="shared" ca="1" si="14"/>
        <v>474.67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447.74</v>
      </c>
      <c r="I50" s="180">
        <f t="shared" ca="1" si="5"/>
        <v>422.6</v>
      </c>
      <c r="J50" s="177">
        <f t="shared" ca="1" si="6"/>
        <v>20.2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447.74</v>
      </c>
      <c r="N50" s="176">
        <f t="shared" ca="1" si="10"/>
        <v>422.6</v>
      </c>
      <c r="O50" s="177">
        <f t="shared" ca="1" si="11"/>
        <v>20.2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447.74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426.85</v>
      </c>
      <c r="I51" s="180">
        <f t="shared" ca="1" si="5"/>
        <v>401.71</v>
      </c>
      <c r="J51" s="177">
        <f t="shared" ca="1" si="6"/>
        <v>20.2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426.84999999999997</v>
      </c>
      <c r="N51" s="176">
        <f t="shared" ca="1" si="10"/>
        <v>401.71000000000004</v>
      </c>
      <c r="O51" s="177">
        <f t="shared" ca="1" si="11"/>
        <v>20.200000000000003</v>
      </c>
      <c r="P51" s="177">
        <f t="shared" ca="1" si="12"/>
        <v>4.9400000000000013</v>
      </c>
      <c r="Q51" s="177">
        <f t="shared" ca="1" si="13"/>
        <v>0</v>
      </c>
      <c r="R51" s="178">
        <f t="shared" ca="1" si="14"/>
        <v>426.85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378.09</v>
      </c>
      <c r="I52" s="180">
        <f t="shared" ca="1" si="5"/>
        <v>352.95</v>
      </c>
      <c r="J52" s="177">
        <f t="shared" ca="1" si="6"/>
        <v>20.2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378.09</v>
      </c>
      <c r="N52" s="176">
        <f t="shared" ca="1" si="10"/>
        <v>352.95</v>
      </c>
      <c r="O52" s="177">
        <f t="shared" ca="1" si="11"/>
        <v>20.2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378.09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323.27</v>
      </c>
      <c r="I53" s="180">
        <f t="shared" ca="1" si="5"/>
        <v>298.13</v>
      </c>
      <c r="J53" s="177">
        <f t="shared" ca="1" si="6"/>
        <v>20.2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323.27</v>
      </c>
      <c r="N53" s="176">
        <f t="shared" ca="1" si="10"/>
        <v>298.13</v>
      </c>
      <c r="O53" s="177">
        <f t="shared" ca="1" si="11"/>
        <v>20.2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323.27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279.02999999999997</v>
      </c>
      <c r="I54" s="180">
        <f t="shared" ca="1" si="5"/>
        <v>253.89</v>
      </c>
      <c r="J54" s="177">
        <f t="shared" ca="1" si="6"/>
        <v>20.2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279.02999999999997</v>
      </c>
      <c r="N54" s="176">
        <f t="shared" ca="1" si="10"/>
        <v>253.89</v>
      </c>
      <c r="O54" s="177">
        <f t="shared" ca="1" si="11"/>
        <v>20.2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279.02999999999997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229.98</v>
      </c>
      <c r="I55" s="180">
        <f t="shared" ca="1" si="5"/>
        <v>204.84</v>
      </c>
      <c r="J55" s="177">
        <f t="shared" ca="1" si="6"/>
        <v>20.2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229.98</v>
      </c>
      <c r="N55" s="176">
        <f t="shared" ca="1" si="10"/>
        <v>204.84</v>
      </c>
      <c r="O55" s="177">
        <f t="shared" ca="1" si="11"/>
        <v>20.2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229.98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201.13</v>
      </c>
      <c r="I56" s="180">
        <f t="shared" ca="1" si="5"/>
        <v>175.99</v>
      </c>
      <c r="J56" s="177">
        <f t="shared" ca="1" si="6"/>
        <v>20.2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201.13</v>
      </c>
      <c r="N56" s="176">
        <f t="shared" ca="1" si="10"/>
        <v>175.99</v>
      </c>
      <c r="O56" s="177">
        <f t="shared" ca="1" si="11"/>
        <v>20.2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201.13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196.32</v>
      </c>
      <c r="I57" s="180">
        <f t="shared" ca="1" si="5"/>
        <v>171.18</v>
      </c>
      <c r="J57" s="177">
        <f t="shared" ca="1" si="6"/>
        <v>20.2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196.32</v>
      </c>
      <c r="N57" s="176">
        <f t="shared" ca="1" si="10"/>
        <v>171.18</v>
      </c>
      <c r="O57" s="177">
        <f t="shared" ca="1" si="11"/>
        <v>20.2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196.32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211.71</v>
      </c>
      <c r="I58" s="180">
        <f t="shared" ca="1" si="5"/>
        <v>186.57</v>
      </c>
      <c r="J58" s="177">
        <f t="shared" ca="1" si="6"/>
        <v>20.2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211.70999999999998</v>
      </c>
      <c r="N58" s="176">
        <f t="shared" ca="1" si="10"/>
        <v>186.57000000000002</v>
      </c>
      <c r="O58" s="177">
        <f t="shared" ca="1" si="11"/>
        <v>20.200000000000003</v>
      </c>
      <c r="P58" s="177">
        <f t="shared" ca="1" si="12"/>
        <v>4.9400000000000013</v>
      </c>
      <c r="Q58" s="177">
        <f t="shared" ca="1" si="13"/>
        <v>0</v>
      </c>
      <c r="R58" s="178">
        <f t="shared" ca="1" si="14"/>
        <v>211.71000000000004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212.67</v>
      </c>
      <c r="I59" s="180">
        <f t="shared" ca="1" si="5"/>
        <v>187.53</v>
      </c>
      <c r="J59" s="177">
        <f t="shared" ca="1" si="6"/>
        <v>20.2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212.67</v>
      </c>
      <c r="N59" s="176">
        <f t="shared" ca="1" si="10"/>
        <v>187.53</v>
      </c>
      <c r="O59" s="177">
        <f t="shared" ca="1" si="11"/>
        <v>20.2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212.67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229.98</v>
      </c>
      <c r="I60" s="180">
        <f t="shared" ca="1" si="5"/>
        <v>204.84</v>
      </c>
      <c r="J60" s="177">
        <f t="shared" ca="1" si="6"/>
        <v>20.2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229.98</v>
      </c>
      <c r="N60" s="176">
        <f t="shared" ca="1" si="10"/>
        <v>204.84</v>
      </c>
      <c r="O60" s="177">
        <f t="shared" ca="1" si="11"/>
        <v>20.2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229.98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254.99</v>
      </c>
      <c r="I61" s="180">
        <f t="shared" ca="1" si="5"/>
        <v>229.85</v>
      </c>
      <c r="J61" s="177">
        <f t="shared" ca="1" si="6"/>
        <v>20.2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254.98999999999998</v>
      </c>
      <c r="N61" s="176">
        <f t="shared" ca="1" si="10"/>
        <v>229.85000000000002</v>
      </c>
      <c r="O61" s="177">
        <f t="shared" ca="1" si="11"/>
        <v>20.200000000000003</v>
      </c>
      <c r="P61" s="177">
        <f t="shared" ca="1" si="12"/>
        <v>4.9400000000000013</v>
      </c>
      <c r="Q61" s="177">
        <f t="shared" ca="1" si="13"/>
        <v>0</v>
      </c>
      <c r="R61" s="178">
        <f t="shared" ca="1" si="14"/>
        <v>254.99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276.14</v>
      </c>
      <c r="I62" s="180">
        <f t="shared" ca="1" si="5"/>
        <v>251</v>
      </c>
      <c r="J62" s="177">
        <f t="shared" ca="1" si="6"/>
        <v>20.2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276.14</v>
      </c>
      <c r="N62" s="176">
        <f t="shared" ca="1" si="10"/>
        <v>251</v>
      </c>
      <c r="O62" s="177">
        <f t="shared" ca="1" si="11"/>
        <v>20.2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276.14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325.42</v>
      </c>
      <c r="I63" s="180">
        <f t="shared" ca="1" si="5"/>
        <v>300.83999999999997</v>
      </c>
      <c r="J63" s="177">
        <f t="shared" ca="1" si="6"/>
        <v>19.739999999999998</v>
      </c>
      <c r="K63" s="177">
        <f t="shared" ca="1" si="7"/>
        <v>4.83</v>
      </c>
      <c r="L63" s="177">
        <f t="shared" ca="1" si="8"/>
        <v>0</v>
      </c>
      <c r="M63" s="178">
        <f t="shared" ca="1" si="9"/>
        <v>325.40999999999997</v>
      </c>
      <c r="N63" s="176">
        <f t="shared" ca="1" si="10"/>
        <v>300.84924495252147</v>
      </c>
      <c r="O63" s="177">
        <f t="shared" ca="1" si="11"/>
        <v>19.740606619341754</v>
      </c>
      <c r="P63" s="177">
        <f t="shared" ca="1" si="12"/>
        <v>4.8301484281368126</v>
      </c>
      <c r="Q63" s="177">
        <f t="shared" ca="1" si="13"/>
        <v>0</v>
      </c>
      <c r="R63" s="178">
        <f t="shared" ca="1" si="14"/>
        <v>325.42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409.82</v>
      </c>
      <c r="I64" s="180">
        <f t="shared" ca="1" si="5"/>
        <v>384.68</v>
      </c>
      <c r="J64" s="177">
        <f t="shared" ca="1" si="6"/>
        <v>20.2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409.82</v>
      </c>
      <c r="N64" s="176">
        <f t="shared" ca="1" si="10"/>
        <v>384.68</v>
      </c>
      <c r="O64" s="177">
        <f t="shared" ca="1" si="11"/>
        <v>20.2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409.82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409.82</v>
      </c>
      <c r="I65" s="180">
        <f t="shared" ca="1" si="5"/>
        <v>384.68</v>
      </c>
      <c r="J65" s="177">
        <f t="shared" ca="1" si="6"/>
        <v>20.2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409.82</v>
      </c>
      <c r="N65" s="176">
        <f t="shared" ca="1" si="10"/>
        <v>384.68</v>
      </c>
      <c r="O65" s="177">
        <f t="shared" ca="1" si="11"/>
        <v>20.2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409.82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433.86</v>
      </c>
      <c r="I66" s="180">
        <f t="shared" ca="1" si="5"/>
        <v>408.72</v>
      </c>
      <c r="J66" s="177">
        <f t="shared" ca="1" si="6"/>
        <v>20.2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433.86</v>
      </c>
      <c r="N66" s="176">
        <f t="shared" ca="1" si="10"/>
        <v>408.72</v>
      </c>
      <c r="O66" s="177">
        <f t="shared" ca="1" si="11"/>
        <v>20.2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433.86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471.37</v>
      </c>
      <c r="I67" s="180">
        <f t="shared" ca="1" si="5"/>
        <v>432.77</v>
      </c>
      <c r="J67" s="177">
        <f t="shared" ca="1" si="6"/>
        <v>33.659999999999997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471.36999999999995</v>
      </c>
      <c r="N67" s="176">
        <f t="shared" ca="1" si="10"/>
        <v>432.77000000000004</v>
      </c>
      <c r="O67" s="177">
        <f t="shared" ca="1" si="11"/>
        <v>33.660000000000004</v>
      </c>
      <c r="P67" s="177">
        <f t="shared" ca="1" si="12"/>
        <v>4.9400000000000013</v>
      </c>
      <c r="Q67" s="177">
        <f t="shared" ca="1" si="13"/>
        <v>0</v>
      </c>
      <c r="R67" s="178">
        <f t="shared" ca="1" si="14"/>
        <v>471.37000000000006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552.77</v>
      </c>
      <c r="I68" s="180">
        <f t="shared" ref="I68:I98" ca="1" si="20">INDIRECT("BRPL_EOD!" &amp; $V$3 &amp; X68)</f>
        <v>477.66</v>
      </c>
      <c r="J68" s="177">
        <f t="shared" ref="J68:J98" ca="1" si="21">INDIRECT("BYPL_EOD!" &amp; $V$3 &amp; X68)</f>
        <v>70.3</v>
      </c>
      <c r="K68" s="177">
        <f t="shared" ref="K68:K98" ca="1" si="22">INDIRECT("TPDDL_EOD!" &amp; $V$3 &amp; X68)</f>
        <v>4.82</v>
      </c>
      <c r="L68" s="177">
        <f t="shared" ref="L68:L98" ca="1" si="23">INDIRECT("NDMC_EOD!" &amp; $V$3 &amp; X68)</f>
        <v>0</v>
      </c>
      <c r="M68" s="178">
        <f t="shared" ref="M68:M98" ca="1" si="24">SUM(I68:L68)</f>
        <v>552.78000000000009</v>
      </c>
      <c r="N68" s="176">
        <f t="shared" ref="N68:N98" ca="1" si="25">INDIRECT("BRPL_ISGS_exbus!" &amp; $V$3 &amp; X68)</f>
        <v>477.65135894931069</v>
      </c>
      <c r="O68" s="177">
        <f t="shared" ref="O68:O98" ca="1" si="26">INDIRECT("BYPL_ISGS_exbus!" &amp; $V$3 &amp; X68)</f>
        <v>70.298728246318589</v>
      </c>
      <c r="P68" s="177">
        <f t="shared" ref="P68:P98" ca="1" si="27">INDIRECT("TPDDL_ISGS_exbus!" &amp; $V$3 &amp; X68)</f>
        <v>4.8199128043706354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552.77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547.94000000000005</v>
      </c>
      <c r="I69" s="180">
        <f t="shared" ca="1" si="20"/>
        <v>490.1</v>
      </c>
      <c r="J69" s="177">
        <f t="shared" ca="1" si="21"/>
        <v>52.89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547.93000000000006</v>
      </c>
      <c r="N69" s="176">
        <f t="shared" ca="1" si="25"/>
        <v>490.10894457321194</v>
      </c>
      <c r="O69" s="177">
        <f t="shared" ca="1" si="26"/>
        <v>52.89096526928622</v>
      </c>
      <c r="P69" s="177">
        <f t="shared" ca="1" si="27"/>
        <v>4.9400901575018707</v>
      </c>
      <c r="Q69" s="177">
        <f t="shared" ca="1" si="28"/>
        <v>0</v>
      </c>
      <c r="R69" s="178">
        <f t="shared" ca="1" si="29"/>
        <v>547.94000000000005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538.32000000000005</v>
      </c>
      <c r="I70" s="180">
        <f t="shared" ca="1" si="20"/>
        <v>490.1</v>
      </c>
      <c r="J70" s="177">
        <f t="shared" ca="1" si="21"/>
        <v>43.28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538.32000000000005</v>
      </c>
      <c r="N70" s="176">
        <f t="shared" ca="1" si="25"/>
        <v>490.1</v>
      </c>
      <c r="O70" s="177">
        <f t="shared" ca="1" si="26"/>
        <v>43.28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538.32000000000005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547.94000000000005</v>
      </c>
      <c r="I71" s="180">
        <f t="shared" ca="1" si="20"/>
        <v>490.1</v>
      </c>
      <c r="J71" s="177">
        <f t="shared" ca="1" si="21"/>
        <v>52.89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547.93000000000006</v>
      </c>
      <c r="N71" s="176">
        <f t="shared" ca="1" si="25"/>
        <v>490.10894457321194</v>
      </c>
      <c r="O71" s="177">
        <f t="shared" ca="1" si="26"/>
        <v>52.89096526928622</v>
      </c>
      <c r="P71" s="177">
        <f t="shared" ca="1" si="27"/>
        <v>4.9400901575018707</v>
      </c>
      <c r="Q71" s="177">
        <f t="shared" ca="1" si="28"/>
        <v>0</v>
      </c>
      <c r="R71" s="178">
        <f t="shared" ca="1" si="29"/>
        <v>547.94000000000005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547.94000000000005</v>
      </c>
      <c r="I72" s="180">
        <f t="shared" ca="1" si="20"/>
        <v>481.65</v>
      </c>
      <c r="J72" s="177">
        <f t="shared" ca="1" si="21"/>
        <v>61.43</v>
      </c>
      <c r="K72" s="177">
        <f t="shared" ca="1" si="22"/>
        <v>4.8600000000000003</v>
      </c>
      <c r="L72" s="177">
        <f t="shared" ca="1" si="23"/>
        <v>0</v>
      </c>
      <c r="M72" s="178">
        <f t="shared" ca="1" si="24"/>
        <v>547.93999999999994</v>
      </c>
      <c r="N72" s="176">
        <f t="shared" ca="1" si="25"/>
        <v>481.65000000000009</v>
      </c>
      <c r="O72" s="177">
        <f t="shared" ca="1" si="26"/>
        <v>61.430000000000014</v>
      </c>
      <c r="P72" s="177">
        <f t="shared" ca="1" si="27"/>
        <v>4.8600000000000012</v>
      </c>
      <c r="Q72" s="177">
        <f t="shared" ca="1" si="28"/>
        <v>0</v>
      </c>
      <c r="R72" s="178">
        <f t="shared" ca="1" si="29"/>
        <v>547.94000000000017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576.79</v>
      </c>
      <c r="I73" s="180">
        <f t="shared" ca="1" si="20"/>
        <v>490.1</v>
      </c>
      <c r="J73" s="177">
        <f t="shared" ca="1" si="21"/>
        <v>81.739999999999995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576.78000000000009</v>
      </c>
      <c r="N73" s="176">
        <f t="shared" ca="1" si="25"/>
        <v>490.1084971739657</v>
      </c>
      <c r="O73" s="177">
        <f t="shared" ca="1" si="26"/>
        <v>81.741417178126824</v>
      </c>
      <c r="P73" s="177">
        <f t="shared" ca="1" si="27"/>
        <v>4.9400856479073472</v>
      </c>
      <c r="Q73" s="177">
        <f t="shared" ca="1" si="28"/>
        <v>0</v>
      </c>
      <c r="R73" s="178">
        <f t="shared" ca="1" si="29"/>
        <v>576.79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576.79</v>
      </c>
      <c r="I74" s="180">
        <f t="shared" ca="1" si="20"/>
        <v>490.1</v>
      </c>
      <c r="J74" s="177">
        <f t="shared" ca="1" si="21"/>
        <v>81.739999999999995</v>
      </c>
      <c r="K74" s="177">
        <f t="shared" ca="1" si="22"/>
        <v>4.9400000000000004</v>
      </c>
      <c r="L74" s="177">
        <f t="shared" ca="1" si="23"/>
        <v>0</v>
      </c>
      <c r="M74" s="178">
        <f t="shared" ca="1" si="24"/>
        <v>576.78000000000009</v>
      </c>
      <c r="N74" s="176">
        <f t="shared" ca="1" si="25"/>
        <v>490.1084971739657</v>
      </c>
      <c r="O74" s="177">
        <f t="shared" ca="1" si="26"/>
        <v>81.741417178126824</v>
      </c>
      <c r="P74" s="177">
        <f t="shared" ca="1" si="27"/>
        <v>4.9400856479073472</v>
      </c>
      <c r="Q74" s="177">
        <f t="shared" ca="1" si="28"/>
        <v>0</v>
      </c>
      <c r="R74" s="178">
        <f t="shared" ca="1" si="29"/>
        <v>576.79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617.66</v>
      </c>
      <c r="I75" s="180">
        <f t="shared" ca="1" si="20"/>
        <v>463.64</v>
      </c>
      <c r="J75" s="177">
        <f t="shared" ca="1" si="21"/>
        <v>149.35</v>
      </c>
      <c r="K75" s="177">
        <f t="shared" ca="1" si="22"/>
        <v>4.68</v>
      </c>
      <c r="L75" s="177">
        <f t="shared" ca="1" si="23"/>
        <v>0</v>
      </c>
      <c r="M75" s="178">
        <f t="shared" ca="1" si="24"/>
        <v>617.66999999999996</v>
      </c>
      <c r="N75" s="176">
        <f t="shared" ca="1" si="25"/>
        <v>463.63249372642349</v>
      </c>
      <c r="O75" s="177">
        <f t="shared" ca="1" si="26"/>
        <v>149.34758204219082</v>
      </c>
      <c r="P75" s="177">
        <f t="shared" ca="1" si="27"/>
        <v>4.6799242313856908</v>
      </c>
      <c r="Q75" s="177">
        <f t="shared" ca="1" si="28"/>
        <v>0</v>
      </c>
      <c r="R75" s="178">
        <f t="shared" ca="1" si="29"/>
        <v>617.66000000000008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652.91999999999996</v>
      </c>
      <c r="I76" s="180">
        <f t="shared" ca="1" si="20"/>
        <v>490.1</v>
      </c>
      <c r="J76" s="177">
        <f t="shared" ca="1" si="21"/>
        <v>157.87</v>
      </c>
      <c r="K76" s="177">
        <f t="shared" ca="1" si="22"/>
        <v>4.9400000000000004</v>
      </c>
      <c r="L76" s="177">
        <f t="shared" ca="1" si="23"/>
        <v>0</v>
      </c>
      <c r="M76" s="178">
        <f t="shared" ca="1" si="24"/>
        <v>652.91000000000008</v>
      </c>
      <c r="N76" s="176">
        <f t="shared" ca="1" si="25"/>
        <v>490.10750639444939</v>
      </c>
      <c r="O76" s="177">
        <f t="shared" ca="1" si="26"/>
        <v>157.87241794428019</v>
      </c>
      <c r="P76" s="177">
        <f t="shared" ca="1" si="27"/>
        <v>4.9400756612703125</v>
      </c>
      <c r="Q76" s="177">
        <f t="shared" ca="1" si="28"/>
        <v>0</v>
      </c>
      <c r="R76" s="178">
        <f t="shared" ca="1" si="29"/>
        <v>652.91999999999985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646.69000000000005</v>
      </c>
      <c r="I77" s="180">
        <f t="shared" ca="1" si="20"/>
        <v>499.52</v>
      </c>
      <c r="J77" s="177">
        <f t="shared" ca="1" si="21"/>
        <v>142.13</v>
      </c>
      <c r="K77" s="177">
        <f t="shared" ca="1" si="22"/>
        <v>5.04</v>
      </c>
      <c r="L77" s="177">
        <f t="shared" ca="1" si="23"/>
        <v>0</v>
      </c>
      <c r="M77" s="178">
        <f t="shared" ca="1" si="24"/>
        <v>646.68999999999994</v>
      </c>
      <c r="N77" s="176">
        <f t="shared" ca="1" si="25"/>
        <v>499.5200000000001</v>
      </c>
      <c r="O77" s="177">
        <f t="shared" ca="1" si="26"/>
        <v>142.13000000000002</v>
      </c>
      <c r="P77" s="177">
        <f t="shared" ca="1" si="27"/>
        <v>5.0400000000000009</v>
      </c>
      <c r="Q77" s="177">
        <f t="shared" ca="1" si="28"/>
        <v>0</v>
      </c>
      <c r="R77" s="178">
        <f t="shared" ca="1" si="29"/>
        <v>646.69000000000005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634.49</v>
      </c>
      <c r="I78" s="180">
        <f t="shared" ca="1" si="20"/>
        <v>490.1</v>
      </c>
      <c r="J78" s="177">
        <f t="shared" ca="1" si="21"/>
        <v>139.44999999999999</v>
      </c>
      <c r="K78" s="177">
        <f t="shared" ca="1" si="22"/>
        <v>4.9400000000000004</v>
      </c>
      <c r="L78" s="177">
        <f t="shared" ca="1" si="23"/>
        <v>0</v>
      </c>
      <c r="M78" s="178">
        <f t="shared" ca="1" si="24"/>
        <v>634.49</v>
      </c>
      <c r="N78" s="176">
        <f t="shared" ca="1" si="25"/>
        <v>490.1</v>
      </c>
      <c r="O78" s="177">
        <f t="shared" ca="1" si="26"/>
        <v>139.44999999999999</v>
      </c>
      <c r="P78" s="177">
        <f t="shared" ca="1" si="27"/>
        <v>4.9400000000000004</v>
      </c>
      <c r="Q78" s="177">
        <f t="shared" ca="1" si="28"/>
        <v>0</v>
      </c>
      <c r="R78" s="178">
        <f t="shared" ca="1" si="29"/>
        <v>634.49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634.49</v>
      </c>
      <c r="I79" s="180">
        <f t="shared" ca="1" si="20"/>
        <v>490.1</v>
      </c>
      <c r="J79" s="177">
        <f t="shared" ca="1" si="21"/>
        <v>139.44999999999999</v>
      </c>
      <c r="K79" s="177">
        <f t="shared" ca="1" si="22"/>
        <v>4.9400000000000004</v>
      </c>
      <c r="L79" s="177">
        <f t="shared" ca="1" si="23"/>
        <v>0</v>
      </c>
      <c r="M79" s="178">
        <f t="shared" ca="1" si="24"/>
        <v>634.49</v>
      </c>
      <c r="N79" s="176">
        <f t="shared" ca="1" si="25"/>
        <v>490.1</v>
      </c>
      <c r="O79" s="177">
        <f t="shared" ca="1" si="26"/>
        <v>139.44999999999999</v>
      </c>
      <c r="P79" s="177">
        <f t="shared" ca="1" si="27"/>
        <v>4.9400000000000004</v>
      </c>
      <c r="Q79" s="177">
        <f t="shared" ca="1" si="28"/>
        <v>0</v>
      </c>
      <c r="R79" s="178">
        <f t="shared" ca="1" si="29"/>
        <v>634.49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634.49</v>
      </c>
      <c r="I80" s="180">
        <f t="shared" ca="1" si="20"/>
        <v>490.1</v>
      </c>
      <c r="J80" s="177">
        <f t="shared" ca="1" si="21"/>
        <v>139.44999999999999</v>
      </c>
      <c r="K80" s="177">
        <f t="shared" ca="1" si="22"/>
        <v>4.9400000000000004</v>
      </c>
      <c r="L80" s="177">
        <f t="shared" ca="1" si="23"/>
        <v>0</v>
      </c>
      <c r="M80" s="178">
        <f t="shared" ca="1" si="24"/>
        <v>634.49</v>
      </c>
      <c r="N80" s="176">
        <f t="shared" ca="1" si="25"/>
        <v>490.1</v>
      </c>
      <c r="O80" s="177">
        <f t="shared" ca="1" si="26"/>
        <v>139.44999999999999</v>
      </c>
      <c r="P80" s="177">
        <f t="shared" ca="1" si="27"/>
        <v>4.9400000000000004</v>
      </c>
      <c r="Q80" s="177">
        <f t="shared" ca="1" si="28"/>
        <v>0</v>
      </c>
      <c r="R80" s="178">
        <f t="shared" ca="1" si="29"/>
        <v>634.49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634.49</v>
      </c>
      <c r="I81" s="180">
        <f t="shared" ca="1" si="20"/>
        <v>490.1</v>
      </c>
      <c r="J81" s="177">
        <f t="shared" ca="1" si="21"/>
        <v>139.44999999999999</v>
      </c>
      <c r="K81" s="177">
        <f t="shared" ca="1" si="22"/>
        <v>4.9400000000000004</v>
      </c>
      <c r="L81" s="177">
        <f t="shared" ca="1" si="23"/>
        <v>0</v>
      </c>
      <c r="M81" s="178">
        <f t="shared" ca="1" si="24"/>
        <v>634.49</v>
      </c>
      <c r="N81" s="176">
        <f t="shared" ca="1" si="25"/>
        <v>490.1</v>
      </c>
      <c r="O81" s="177">
        <f t="shared" ca="1" si="26"/>
        <v>139.44999999999999</v>
      </c>
      <c r="P81" s="177">
        <f t="shared" ca="1" si="27"/>
        <v>4.9400000000000004</v>
      </c>
      <c r="Q81" s="177">
        <f t="shared" ca="1" si="28"/>
        <v>0</v>
      </c>
      <c r="R81" s="178">
        <f t="shared" ca="1" si="29"/>
        <v>634.49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634.49</v>
      </c>
      <c r="I82" s="180">
        <f t="shared" ca="1" si="20"/>
        <v>490.1</v>
      </c>
      <c r="J82" s="177">
        <f t="shared" ca="1" si="21"/>
        <v>139.44999999999999</v>
      </c>
      <c r="K82" s="177">
        <f t="shared" ca="1" si="22"/>
        <v>4.9400000000000004</v>
      </c>
      <c r="L82" s="177">
        <f t="shared" ca="1" si="23"/>
        <v>0</v>
      </c>
      <c r="M82" s="178">
        <f t="shared" ca="1" si="24"/>
        <v>634.49</v>
      </c>
      <c r="N82" s="176">
        <f t="shared" ca="1" si="25"/>
        <v>490.1</v>
      </c>
      <c r="O82" s="177">
        <f t="shared" ca="1" si="26"/>
        <v>139.44999999999999</v>
      </c>
      <c r="P82" s="177">
        <f t="shared" ca="1" si="27"/>
        <v>4.9400000000000004</v>
      </c>
      <c r="Q82" s="177">
        <f t="shared" ca="1" si="28"/>
        <v>0</v>
      </c>
      <c r="R82" s="178">
        <f t="shared" ca="1" si="29"/>
        <v>634.49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652.91999999999996</v>
      </c>
      <c r="I83" s="180">
        <f t="shared" ca="1" si="20"/>
        <v>490.1</v>
      </c>
      <c r="J83" s="177">
        <f t="shared" ca="1" si="21"/>
        <v>157.87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652.91000000000008</v>
      </c>
      <c r="N83" s="176">
        <f t="shared" ca="1" si="25"/>
        <v>490.10750639444939</v>
      </c>
      <c r="O83" s="177">
        <f t="shared" ca="1" si="26"/>
        <v>157.87241794428019</v>
      </c>
      <c r="P83" s="177">
        <f t="shared" ca="1" si="27"/>
        <v>4.9400756612703125</v>
      </c>
      <c r="Q83" s="177">
        <f t="shared" ca="1" si="28"/>
        <v>0</v>
      </c>
      <c r="R83" s="178">
        <f t="shared" ca="1" si="29"/>
        <v>652.91999999999985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652.91999999999996</v>
      </c>
      <c r="I84" s="180">
        <f t="shared" ca="1" si="20"/>
        <v>490.1</v>
      </c>
      <c r="J84" s="177">
        <f t="shared" ca="1" si="21"/>
        <v>157.87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652.91000000000008</v>
      </c>
      <c r="N84" s="176">
        <f t="shared" ca="1" si="25"/>
        <v>490.10750639444939</v>
      </c>
      <c r="O84" s="177">
        <f t="shared" ca="1" si="26"/>
        <v>157.87241794428019</v>
      </c>
      <c r="P84" s="177">
        <f t="shared" ca="1" si="27"/>
        <v>4.9400756612703125</v>
      </c>
      <c r="Q84" s="177">
        <f t="shared" ca="1" si="28"/>
        <v>0</v>
      </c>
      <c r="R84" s="178">
        <f t="shared" ca="1" si="29"/>
        <v>652.91999999999985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652.91999999999996</v>
      </c>
      <c r="I85" s="180">
        <f t="shared" ca="1" si="20"/>
        <v>490.1</v>
      </c>
      <c r="J85" s="177">
        <f t="shared" ca="1" si="21"/>
        <v>157.87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652.91000000000008</v>
      </c>
      <c r="N85" s="176">
        <f t="shared" ca="1" si="25"/>
        <v>490.10750639444939</v>
      </c>
      <c r="O85" s="177">
        <f t="shared" ca="1" si="26"/>
        <v>157.87241794428019</v>
      </c>
      <c r="P85" s="177">
        <f t="shared" ca="1" si="27"/>
        <v>4.9400756612703125</v>
      </c>
      <c r="Q85" s="177">
        <f t="shared" ca="1" si="28"/>
        <v>0</v>
      </c>
      <c r="R85" s="178">
        <f t="shared" ca="1" si="29"/>
        <v>652.91999999999985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652.91999999999996</v>
      </c>
      <c r="I86" s="180">
        <f t="shared" ca="1" si="20"/>
        <v>490.1</v>
      </c>
      <c r="J86" s="177">
        <f t="shared" ca="1" si="21"/>
        <v>157.87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652.91000000000008</v>
      </c>
      <c r="N86" s="176">
        <f t="shared" ca="1" si="25"/>
        <v>490.10750639444939</v>
      </c>
      <c r="O86" s="177">
        <f t="shared" ca="1" si="26"/>
        <v>157.87241794428019</v>
      </c>
      <c r="P86" s="177">
        <f t="shared" ca="1" si="27"/>
        <v>4.9400756612703125</v>
      </c>
      <c r="Q86" s="177">
        <f t="shared" ca="1" si="28"/>
        <v>0</v>
      </c>
      <c r="R86" s="178">
        <f t="shared" ca="1" si="29"/>
        <v>652.91999999999985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652.91999999999996</v>
      </c>
      <c r="I87" s="180">
        <f t="shared" ca="1" si="20"/>
        <v>490.1</v>
      </c>
      <c r="J87" s="177">
        <f t="shared" ca="1" si="21"/>
        <v>157.87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652.91000000000008</v>
      </c>
      <c r="N87" s="176">
        <f t="shared" ca="1" si="25"/>
        <v>490.10750639444939</v>
      </c>
      <c r="O87" s="177">
        <f t="shared" ca="1" si="26"/>
        <v>157.87241794428019</v>
      </c>
      <c r="P87" s="177">
        <f t="shared" ca="1" si="27"/>
        <v>4.9400756612703125</v>
      </c>
      <c r="Q87" s="177">
        <f t="shared" ca="1" si="28"/>
        <v>0</v>
      </c>
      <c r="R87" s="178">
        <f t="shared" ca="1" si="29"/>
        <v>652.91999999999985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652.91999999999996</v>
      </c>
      <c r="I88" s="180">
        <f t="shared" ca="1" si="20"/>
        <v>490.1</v>
      </c>
      <c r="J88" s="177">
        <f t="shared" ca="1" si="21"/>
        <v>157.87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652.91000000000008</v>
      </c>
      <c r="N88" s="176">
        <f t="shared" ca="1" si="25"/>
        <v>490.10750639444939</v>
      </c>
      <c r="O88" s="177">
        <f t="shared" ca="1" si="26"/>
        <v>157.87241794428019</v>
      </c>
      <c r="P88" s="177">
        <f t="shared" ca="1" si="27"/>
        <v>4.9400756612703125</v>
      </c>
      <c r="Q88" s="177">
        <f t="shared" ca="1" si="28"/>
        <v>0</v>
      </c>
      <c r="R88" s="178">
        <f t="shared" ca="1" si="29"/>
        <v>652.91999999999985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652.91999999999996</v>
      </c>
      <c r="I89" s="180">
        <f t="shared" ca="1" si="20"/>
        <v>490.1</v>
      </c>
      <c r="J89" s="177">
        <f t="shared" ca="1" si="21"/>
        <v>157.87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652.91000000000008</v>
      </c>
      <c r="N89" s="176">
        <f t="shared" ca="1" si="25"/>
        <v>490.10750639444939</v>
      </c>
      <c r="O89" s="177">
        <f t="shared" ca="1" si="26"/>
        <v>157.87241794428019</v>
      </c>
      <c r="P89" s="177">
        <f t="shared" ca="1" si="27"/>
        <v>4.9400756612703125</v>
      </c>
      <c r="Q89" s="177">
        <f t="shared" ca="1" si="28"/>
        <v>0</v>
      </c>
      <c r="R89" s="178">
        <f t="shared" ca="1" si="29"/>
        <v>652.91999999999985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632.57000000000005</v>
      </c>
      <c r="I90" s="180">
        <f t="shared" ca="1" si="20"/>
        <v>490.1</v>
      </c>
      <c r="J90" s="177">
        <f t="shared" ca="1" si="21"/>
        <v>137.52000000000001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632.56000000000006</v>
      </c>
      <c r="N90" s="176">
        <f t="shared" ca="1" si="25"/>
        <v>490.10774788162388</v>
      </c>
      <c r="O90" s="177">
        <f t="shared" ca="1" si="26"/>
        <v>137.52217402301758</v>
      </c>
      <c r="P90" s="177">
        <f t="shared" ca="1" si="27"/>
        <v>4.940078095358543</v>
      </c>
      <c r="Q90" s="177">
        <f t="shared" ca="1" si="28"/>
        <v>0</v>
      </c>
      <c r="R90" s="178">
        <f t="shared" ca="1" si="29"/>
        <v>632.57000000000005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637.38</v>
      </c>
      <c r="I91" s="180">
        <f t="shared" ca="1" si="20"/>
        <v>490.1</v>
      </c>
      <c r="J91" s="177">
        <f t="shared" ca="1" si="21"/>
        <v>142.33000000000001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637.37000000000012</v>
      </c>
      <c r="N91" s="176">
        <f t="shared" ca="1" si="25"/>
        <v>490.10768941117396</v>
      </c>
      <c r="O91" s="177">
        <f t="shared" ca="1" si="26"/>
        <v>142.33223308282473</v>
      </c>
      <c r="P91" s="177">
        <f t="shared" ca="1" si="27"/>
        <v>4.9400775060012236</v>
      </c>
      <c r="Q91" s="177">
        <f t="shared" ca="1" si="28"/>
        <v>0</v>
      </c>
      <c r="R91" s="178">
        <f t="shared" ca="1" si="29"/>
        <v>637.37999999999988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621.99</v>
      </c>
      <c r="I92" s="180">
        <f t="shared" ca="1" si="20"/>
        <v>490.1</v>
      </c>
      <c r="J92" s="177">
        <f t="shared" ca="1" si="21"/>
        <v>126.94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621.98</v>
      </c>
      <c r="N92" s="176">
        <f t="shared" ca="1" si="25"/>
        <v>490.10787967458765</v>
      </c>
      <c r="O92" s="177">
        <f t="shared" ca="1" si="26"/>
        <v>126.9420409016367</v>
      </c>
      <c r="P92" s="177">
        <f t="shared" ca="1" si="27"/>
        <v>4.9400794237756847</v>
      </c>
      <c r="Q92" s="177">
        <f t="shared" ca="1" si="28"/>
        <v>0</v>
      </c>
      <c r="R92" s="178">
        <f t="shared" ca="1" si="29"/>
        <v>621.99000000000012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605.64</v>
      </c>
      <c r="I93" s="180">
        <f t="shared" ca="1" si="20"/>
        <v>490.1</v>
      </c>
      <c r="J93" s="177">
        <f t="shared" ca="1" si="21"/>
        <v>110.6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605.6400000000001</v>
      </c>
      <c r="N93" s="176">
        <f t="shared" ca="1" si="25"/>
        <v>490.09999999999991</v>
      </c>
      <c r="O93" s="177">
        <f t="shared" ca="1" si="26"/>
        <v>110.59999999999998</v>
      </c>
      <c r="P93" s="177">
        <f t="shared" ca="1" si="27"/>
        <v>4.9399999999999995</v>
      </c>
      <c r="Q93" s="177">
        <f t="shared" ca="1" si="28"/>
        <v>0</v>
      </c>
      <c r="R93" s="178">
        <f t="shared" ca="1" si="29"/>
        <v>605.64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591.21</v>
      </c>
      <c r="I94" s="180">
        <f t="shared" ca="1" si="20"/>
        <v>490.1</v>
      </c>
      <c r="J94" s="177">
        <f t="shared" ca="1" si="21"/>
        <v>96.17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591.21</v>
      </c>
      <c r="N94" s="176">
        <f t="shared" ca="1" si="25"/>
        <v>490.1</v>
      </c>
      <c r="O94" s="177">
        <f t="shared" ca="1" si="26"/>
        <v>96.17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591.21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581.6</v>
      </c>
      <c r="I95" s="180">
        <f t="shared" ca="1" si="20"/>
        <v>490.1</v>
      </c>
      <c r="J95" s="177">
        <f t="shared" ca="1" si="21"/>
        <v>86.55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581.59</v>
      </c>
      <c r="N95" s="176">
        <f t="shared" ca="1" si="25"/>
        <v>490.10842689867434</v>
      </c>
      <c r="O95" s="177">
        <f t="shared" ca="1" si="26"/>
        <v>86.551488161763444</v>
      </c>
      <c r="P95" s="177">
        <f t="shared" ca="1" si="27"/>
        <v>4.9400849395622348</v>
      </c>
      <c r="Q95" s="177">
        <f t="shared" ca="1" si="28"/>
        <v>0</v>
      </c>
      <c r="R95" s="178">
        <f t="shared" ca="1" si="29"/>
        <v>581.6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535.79999999999995</v>
      </c>
      <c r="I96" s="180">
        <f t="shared" ca="1" si="20"/>
        <v>461.61</v>
      </c>
      <c r="J96" s="177">
        <f t="shared" ca="1" si="21"/>
        <v>69.239999999999995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535.79000000000008</v>
      </c>
      <c r="N96" s="176">
        <f t="shared" ca="1" si="25"/>
        <v>461.61861550234227</v>
      </c>
      <c r="O96" s="177">
        <f t="shared" ca="1" si="26"/>
        <v>69.241292297355287</v>
      </c>
      <c r="P96" s="177">
        <f t="shared" ca="1" si="27"/>
        <v>4.9400922003023569</v>
      </c>
      <c r="Q96" s="177">
        <f t="shared" ca="1" si="28"/>
        <v>0</v>
      </c>
      <c r="R96" s="178">
        <f t="shared" ca="1" si="29"/>
        <v>535.79999999999995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476.18</v>
      </c>
      <c r="I97" s="180">
        <f t="shared" ca="1" si="20"/>
        <v>413.53</v>
      </c>
      <c r="J97" s="177">
        <f t="shared" ca="1" si="21"/>
        <v>57.7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476.16999999999996</v>
      </c>
      <c r="N97" s="176">
        <f t="shared" ca="1" si="25"/>
        <v>413.53868450343367</v>
      </c>
      <c r="O97" s="177">
        <f t="shared" ca="1" si="26"/>
        <v>57.701211752105351</v>
      </c>
      <c r="P97" s="177">
        <f t="shared" ca="1" si="27"/>
        <v>4.9401037444610125</v>
      </c>
      <c r="Q97" s="177">
        <f t="shared" ca="1" si="28"/>
        <v>0</v>
      </c>
      <c r="R97" s="178">
        <f t="shared" ca="1" si="29"/>
        <v>476.18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413.67</v>
      </c>
      <c r="I98" s="185">
        <f t="shared" ca="1" si="20"/>
        <v>365.45</v>
      </c>
      <c r="J98" s="182">
        <f t="shared" ca="1" si="21"/>
        <v>43.28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413.67</v>
      </c>
      <c r="N98" s="181">
        <f t="shared" ca="1" si="25"/>
        <v>365.45</v>
      </c>
      <c r="O98" s="182">
        <f t="shared" ca="1" si="26"/>
        <v>43.28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413.67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10.328637499999996</v>
      </c>
      <c r="I99" s="168">
        <f t="shared" ca="1" si="30"/>
        <v>8.7380374999999937</v>
      </c>
      <c r="J99" s="55">
        <f t="shared" ca="1" si="30"/>
        <v>1.4695699999999992</v>
      </c>
      <c r="K99" s="55">
        <f t="shared" ca="1" si="30"/>
        <v>0.12097999999999996</v>
      </c>
      <c r="L99" s="55">
        <f t="shared" ca="1" si="30"/>
        <v>0</v>
      </c>
      <c r="M99" s="56">
        <f t="shared" ca="1" si="30"/>
        <v>10.328587500000003</v>
      </c>
      <c r="N99" s="57">
        <f t="shared" ca="1" si="30"/>
        <v>8.7380786384263427</v>
      </c>
      <c r="O99" s="55">
        <f t="shared" ca="1" si="30"/>
        <v>1.4695783695086455</v>
      </c>
      <c r="P99" s="55">
        <f t="shared" ca="1" si="30"/>
        <v>0.12098049206500625</v>
      </c>
      <c r="Q99" s="55">
        <f t="shared" ca="1" si="30"/>
        <v>0</v>
      </c>
      <c r="R99" s="56">
        <f t="shared" ca="1" si="30"/>
        <v>10.328637499999996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-9.1763503152151316E-3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-4.3922942206648941E-3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-1.4830746964662467E-3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-9.0149570037283411E-3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-4.3922942206648941E-3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-1.4831163931319225E-3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-5.0957901159236485E-3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-4.3922942206648941E-3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-5.0356778797144841E-3</v>
      </c>
      <c r="W5" s="25">
        <f>BRPL_EOD!W5-BRPL_ISGS_exbus!W5</f>
        <v>0</v>
      </c>
      <c r="X5" s="25">
        <f>BRPL_EOD!X5-BRPL_ISGS_exbus!X5</f>
        <v>-5.0957901159236485E-3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-4.3922942206648941E-3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1.483243761335018E-3</v>
      </c>
      <c r="V6" s="25">
        <f>BRPL_EOD!V6-BRPL_ISGS_exbus!V6</f>
        <v>-5.0356778797144841E-3</v>
      </c>
      <c r="W6" s="25">
        <f>BRPL_EOD!W6-BRPL_ISGS_exbus!W6</f>
        <v>0</v>
      </c>
      <c r="X6" s="25">
        <f>BRPL_EOD!X6-BRPL_ISGS_exbus!X6</f>
        <v>-5.0957901159236485E-3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-4.3922942206648941E-3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-1.4831511691895116E-3</v>
      </c>
      <c r="V7" s="25">
        <f>BRPL_EOD!V7-BRPL_ISGS_exbus!V7</f>
        <v>-5.0356778797144841E-3</v>
      </c>
      <c r="W7" s="25">
        <f>BRPL_EOD!W7-BRPL_ISGS_exbus!W7</f>
        <v>0</v>
      </c>
      <c r="X7" s="25">
        <f>BRPL_EOD!X7-BRPL_ISGS_exbus!X7</f>
        <v>-5.0957901159236485E-3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-4.3922942206648941E-3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-5.0356778797144841E-3</v>
      </c>
      <c r="W8" s="25">
        <f>BRPL_EOD!W8-BRPL_ISGS_exbus!W8</f>
        <v>0</v>
      </c>
      <c r="X8" s="25">
        <f>BRPL_EOD!X8-BRPL_ISGS_exbus!X8</f>
        <v>-5.0957901159236485E-3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-4.3922942206648941E-3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-5.0356778797144841E-3</v>
      </c>
      <c r="W9" s="25">
        <f>BRPL_EOD!W9-BRPL_ISGS_exbus!W9</f>
        <v>0</v>
      </c>
      <c r="X9" s="25">
        <f>BRPL_EOD!X9-BRPL_ISGS_exbus!X9</f>
        <v>-5.0957901159236485E-3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-4.3922942206648941E-3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-5.0356778797144841E-3</v>
      </c>
      <c r="W10" s="25">
        <f>BRPL_EOD!W10-BRPL_ISGS_exbus!W10</f>
        <v>0</v>
      </c>
      <c r="X10" s="25">
        <f>BRPL_EOD!X10-BRPL_ISGS_exbus!X10</f>
        <v>-5.0957901159236485E-3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-4.3922942206648941E-3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-5.0356778797144841E-3</v>
      </c>
      <c r="W11" s="25">
        <f>BRPL_EOD!W11-BRPL_ISGS_exbus!W11</f>
        <v>0</v>
      </c>
      <c r="X11" s="25">
        <f>BRPL_EOD!X11-BRPL_ISGS_exbus!X11</f>
        <v>-5.0957901159236485E-3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-4.3922942206648941E-3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-5.0356778797144841E-3</v>
      </c>
      <c r="W12" s="25">
        <f>BRPL_EOD!W12-BRPL_ISGS_exbus!W12</f>
        <v>0</v>
      </c>
      <c r="X12" s="25">
        <f>BRPL_EOD!X12-BRPL_ISGS_exbus!X12</f>
        <v>-5.0957901159236485E-3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-1.4861351819739355E-4</v>
      </c>
      <c r="M13" s="25">
        <f>BRPL_EOD!M13-BRPL_ISGS_exbus!M13</f>
        <v>0</v>
      </c>
      <c r="N13" s="25">
        <f>BRPL_EOD!N13-BRPL_ISGS_exbus!N13</f>
        <v>-4.3922942206648941E-3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-5.0356778797144841E-3</v>
      </c>
      <c r="W13" s="25">
        <f>BRPL_EOD!W13-BRPL_ISGS_exbus!W13</f>
        <v>0</v>
      </c>
      <c r="X13" s="25">
        <f>BRPL_EOD!X13-BRPL_ISGS_exbus!X13</f>
        <v>-5.0957901159236485E-3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-1.4861351819739355E-4</v>
      </c>
      <c r="M14" s="25">
        <f>BRPL_EOD!M14-BRPL_ISGS_exbus!M14</f>
        <v>0</v>
      </c>
      <c r="N14" s="25">
        <f>BRPL_EOD!N14-BRPL_ISGS_exbus!N14</f>
        <v>-4.3922942206648941E-3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-5.0356778797144841E-3</v>
      </c>
      <c r="W14" s="25">
        <f>BRPL_EOD!W14-BRPL_ISGS_exbus!W14</f>
        <v>0</v>
      </c>
      <c r="X14" s="25">
        <f>BRPL_EOD!X14-BRPL_ISGS_exbus!X14</f>
        <v>-5.0957901159236485E-3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-1.4861351819739355E-4</v>
      </c>
      <c r="M15" s="25">
        <f>BRPL_EOD!M15-BRPL_ISGS_exbus!M15</f>
        <v>0</v>
      </c>
      <c r="N15" s="25">
        <f>BRPL_EOD!N15-BRPL_ISGS_exbus!N15</f>
        <v>-4.3922942206648941E-3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-5.0356778797144841E-3</v>
      </c>
      <c r="W15" s="25">
        <f>BRPL_EOD!W15-BRPL_ISGS_exbus!W15</f>
        <v>0</v>
      </c>
      <c r="X15" s="25">
        <f>BRPL_EOD!X15-BRPL_ISGS_exbus!X15</f>
        <v>-5.0957901159236485E-3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-1.4861351819739355E-4</v>
      </c>
      <c r="M16" s="25">
        <f>BRPL_EOD!M16-BRPL_ISGS_exbus!M16</f>
        <v>0</v>
      </c>
      <c r="N16" s="25">
        <f>BRPL_EOD!N16-BRPL_ISGS_exbus!N16</f>
        <v>-4.3922942206648941E-3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-5.0356778797144841E-3</v>
      </c>
      <c r="W16" s="25">
        <f>BRPL_EOD!W16-BRPL_ISGS_exbus!W16</f>
        <v>0</v>
      </c>
      <c r="X16" s="25">
        <f>BRPL_EOD!X16-BRPL_ISGS_exbus!X16</f>
        <v>-5.0957901159236485E-3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-4.3922942206648941E-3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-4.2754662840733815E-3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-5.0356778797144841E-3</v>
      </c>
      <c r="W17" s="25">
        <f>BRPL_EOD!W17-BRPL_ISGS_exbus!W17</f>
        <v>0</v>
      </c>
      <c r="X17" s="25">
        <f>BRPL_EOD!X17-BRPL_ISGS_exbus!X17</f>
        <v>-5.0957901159236485E-3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-4.3922942206648941E-3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-4.2754662840733815E-3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-5.0356778797144841E-3</v>
      </c>
      <c r="W18" s="25">
        <f>BRPL_EOD!W18-BRPL_ISGS_exbus!W18</f>
        <v>0</v>
      </c>
      <c r="X18" s="25">
        <f>BRPL_EOD!X18-BRPL_ISGS_exbus!X18</f>
        <v>-5.0957901159236485E-3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-4.3922942206648941E-3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-4.2754662840733815E-3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-5.0356778797144841E-3</v>
      </c>
      <c r="W19" s="25">
        <f>BRPL_EOD!W19-BRPL_ISGS_exbus!W19</f>
        <v>0</v>
      </c>
      <c r="X19" s="25">
        <f>BRPL_EOD!X19-BRPL_ISGS_exbus!X19</f>
        <v>-5.0957901159236485E-3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-4.3922942206648941E-3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-4.2754662840733815E-3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-5.0356778797144841E-3</v>
      </c>
      <c r="W20" s="25">
        <f>BRPL_EOD!W20-BRPL_ISGS_exbus!W20</f>
        <v>0</v>
      </c>
      <c r="X20" s="25">
        <f>BRPL_EOD!X20-BRPL_ISGS_exbus!X20</f>
        <v>-5.0957901159236485E-3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-4.3922942206648941E-3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-4.2754662840733815E-3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-5.0356778797144841E-3</v>
      </c>
      <c r="W21" s="25">
        <f>BRPL_EOD!W21-BRPL_ISGS_exbus!W21</f>
        <v>0</v>
      </c>
      <c r="X21" s="25">
        <f>BRPL_EOD!X21-BRPL_ISGS_exbus!X21</f>
        <v>-5.0957901159236485E-3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-4.3922942206648941E-3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-4.2754662840733815E-3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-5.0356778797144841E-3</v>
      </c>
      <c r="W22" s="25">
        <f>BRPL_EOD!W22-BRPL_ISGS_exbus!W22</f>
        <v>0</v>
      </c>
      <c r="X22" s="25">
        <f>BRPL_EOD!X22-BRPL_ISGS_exbus!X22</f>
        <v>-5.0957901159236485E-3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-4.3922942206648941E-3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-4.2754662840733815E-3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-5.0356778797144841E-3</v>
      </c>
      <c r="W23" s="25">
        <f>BRPL_EOD!W23-BRPL_ISGS_exbus!W23</f>
        <v>0</v>
      </c>
      <c r="X23" s="25">
        <f>BRPL_EOD!X23-BRPL_ISGS_exbus!X23</f>
        <v>-5.0957901159236485E-3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-4.3922942206648941E-3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-4.2754662840733815E-3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-5.0356778797144841E-3</v>
      </c>
      <c r="W24" s="25">
        <f>BRPL_EOD!W24-BRPL_ISGS_exbus!W24</f>
        <v>0</v>
      </c>
      <c r="X24" s="25">
        <f>BRPL_EOD!X24-BRPL_ISGS_exbus!X24</f>
        <v>-5.0957901159236485E-3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-4.3922942206648941E-3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-4.2754662840733815E-3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-5.0356778797144841E-3</v>
      </c>
      <c r="W25" s="25">
        <f>BRPL_EOD!W25-BRPL_ISGS_exbus!W25</f>
        <v>0</v>
      </c>
      <c r="X25" s="25">
        <f>BRPL_EOD!X25-BRPL_ISGS_exbus!X25</f>
        <v>-5.0957901159236485E-3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-4.3922942206648941E-3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-4.2754662840733815E-3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-5.0356778797144841E-3</v>
      </c>
      <c r="W26" s="25">
        <f>BRPL_EOD!W26-BRPL_ISGS_exbus!W26</f>
        <v>0</v>
      </c>
      <c r="X26" s="25">
        <f>BRPL_EOD!X26-BRPL_ISGS_exbus!X26</f>
        <v>-5.0957901159236485E-3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-4.3922942206648941E-3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-4.2754662840733815E-3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-4.7914645974778125E-3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-4.3922942206648941E-3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-4.7914645974778125E-3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-1.455805892547346E-4</v>
      </c>
      <c r="M29" s="25">
        <f>BRPL_EOD!M29-BRPL_ISGS_exbus!M29</f>
        <v>0</v>
      </c>
      <c r="N29" s="25">
        <f>BRPL_EOD!N29-BRPL_ISGS_exbus!N29</f>
        <v>-4.3922942206648941E-3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-2.6273458445040809E-3</v>
      </c>
      <c r="S29" s="25">
        <f>BRPL_EOD!S29-BRPL_ISGS_exbus!S29</f>
        <v>4.3194842406881762E-3</v>
      </c>
      <c r="T29" s="25">
        <f>BRPL_EOD!T29-BRPL_ISGS_exbus!T29</f>
        <v>0</v>
      </c>
      <c r="U29" s="25">
        <f>BRPL_EOD!U29-BRPL_ISGS_exbus!U29</f>
        <v>-1.4831031772857273E-3</v>
      </c>
      <c r="V29" s="25">
        <f>BRPL_EOD!V29-BRPL_ISGS_exbus!V29</f>
        <v>-4.7914645974778125E-3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-1.455805892547346E-4</v>
      </c>
      <c r="M30" s="25">
        <f>BRPL_EOD!M30-BRPL_ISGS_exbus!M30</f>
        <v>0</v>
      </c>
      <c r="N30" s="25">
        <f>BRPL_EOD!N30-BRPL_ISGS_exbus!N30</f>
        <v>-4.3922942206648941E-3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-2.6273458445040809E-3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-4.7914645974778125E-3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-9.2862480281041826E-3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-4.3922942206648941E-3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4.9531542785752336E-3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-4.7914645974778125E-3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-4.3922942206648941E-3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-4.7914645974778125E-3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-4.3922942206648941E-3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-4.3922942206648941E-3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-1.8661786318396878E-4</v>
      </c>
      <c r="M35" s="25">
        <f>BRPL_EOD!M35-BRPL_ISGS_exbus!M35</f>
        <v>0</v>
      </c>
      <c r="N35" s="25">
        <f>BRPL_EOD!N35-BRPL_ISGS_exbus!N35</f>
        <v>-4.3922942206648941E-3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-4.3922942206648941E-3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-4.3922942206648941E-3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-4.3922942206648941E-3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-4.3922942206648941E-3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-4.3922942206648941E-3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-4.3922942206648941E-3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4.9235127478741703E-3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-4.3922942206648941E-3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4.9235127478741703E-3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-4.3922942206648941E-3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5.8283031522474715E-3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-4.3922942206648941E-3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4.9235127478741703E-3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-4.3922942206648941E-3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4.9235127478741703E-3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-4.3922942206648941E-3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4.9235127478741703E-3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-4.3922942206648941E-3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4.9235127478741703E-3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-4.3922942206648941E-3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4.9235127478741703E-3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-4.3922942206648941E-3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5.8283031522474715E-3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-4.3922942206648941E-3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5.8283031522474715E-3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-4.3922942206648941E-3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5.8283031522474715E-3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-4.3922942206648941E-3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5.8283031522474715E-3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-4.3922942206648941E-3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5.8283031522474715E-3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-4.3922942206648941E-3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5.8283031522474715E-3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-4.3922942206648941E-3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5.8283031522474715E-3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-5.0957901159236485E-3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-4.3922942206648941E-3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5.8283031522474715E-3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-5.0957901159236485E-3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-4.3922942206648941E-3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5.8283031522474715E-3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-5.0957901159236485E-3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-4.3922942206648941E-3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5.8283031522474715E-3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-5.0957901159236485E-3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-4.3922942206648941E-3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5.8283031522474715E-3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-5.0957901159236485E-3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-4.3922942206648941E-3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5.8283031522474715E-3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-5.0957901159236485E-3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-4.3922942206648941E-3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5.8283031522474715E-3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-5.0957901159236485E-3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-4.3922942206648941E-3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5.8283031522474715E-3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-5.0957901159236485E-3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-9.2449525214988171E-3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-4.3922942206648941E-3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5.8283031522474715E-3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-5.0957901159236485E-3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-4.3922942206648941E-3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5.8283031522474715E-3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-5.0957901159236485E-3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-4.3922942206648941E-3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5.8283031522474715E-3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-4.3922942206648941E-3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4.9235127478741703E-3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-4.3922942206648941E-3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4.9235127478741703E-3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8.6410506893344063E-3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-4.3922942206648941E-3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4.9235127478741703E-3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-8.9445732119202148E-3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-4.3922942206648941E-3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4.392136575271266E-3</v>
      </c>
      <c r="R69" s="25">
        <f>BRPL_EOD!R69-BRPL_ISGS_exbus!R69</f>
        <v>0</v>
      </c>
      <c r="S69" s="25">
        <f>BRPL_EOD!S69-BRPL_ISGS_exbus!S69</f>
        <v>-4.3916196615629843E-3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-4.3922942206648941E-3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-8.9445732119202148E-3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-4.3922942206648941E-3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-4.3922942206648941E-3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-8.4971739656793943E-3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-4.3922942206648941E-3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-8.4971739656793943E-3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-4.3922942206648941E-3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7.5062735764959143E-3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-4.3922942206648941E-3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-7.5063944493649615E-3</v>
      </c>
      <c r="L76" s="25">
        <f>BRPL_EOD!L76-BRPL_ISGS_exbus!L76</f>
        <v>2.6523097002684182E-4</v>
      </c>
      <c r="M76" s="25">
        <f>BRPL_EOD!M76-BRPL_ISGS_exbus!M76</f>
        <v>0</v>
      </c>
      <c r="N76" s="25">
        <f>BRPL_EOD!N76-BRPL_ISGS_exbus!N76</f>
        <v>-4.3922942206648941E-3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-4.3922942206648941E-3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-4.3922942206648941E-3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-4.3922942206648941E-3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-5.7206775327607318E-3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-4.3922942206648941E-3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-5.7206775327607318E-3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-4.3922942206648941E-3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-5.7206775327607318E-3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-4.3922942206648941E-3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-5.7206775327607318E-3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-7.5063944493649615E-3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-4.3922942206648941E-3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-1.0000000000047748E-3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-7.5063944493649615E-3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-4.3922942206648941E-3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-1.0000000000047748E-3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-7.5063944493649615E-3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-4.3922942206648941E-3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-1.0000000000047748E-3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-7.5063944493649615E-3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-4.3922942206648941E-3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-1.0000000000047748E-3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-7.5063944493649615E-3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-4.3922942206648941E-3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5.7201776649762337E-3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-1.0000000000047748E-3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-7.5063944493649615E-3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-4.3922942206648941E-3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-5.7206775327607318E-3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-1.0000000000047748E-3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-7.5063944493649615E-3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-4.3922942206648941E-3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-5.7206775327607318E-3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-1.0000000000047748E-3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-7.7478816238567561E-3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-4.3922942206648941E-3</v>
      </c>
      <c r="O90" s="25">
        <f>BRPL_EOD!O90-BRPL_ISGS_exbus!O90</f>
        <v>0</v>
      </c>
      <c r="P90" s="25">
        <f>BRPL_EOD!P90-BRPL_ISGS_exbus!P90</f>
        <v>1.9759293113921217E-3</v>
      </c>
      <c r="Q90" s="25">
        <f>BRPL_EOD!Q90-BRPL_ISGS_exbus!Q90</f>
        <v>0</v>
      </c>
      <c r="R90" s="25">
        <f>BRPL_EOD!R90-BRPL_ISGS_exbus!R90</f>
        <v>-5.7206775327607318E-3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-1.0000000000047748E-3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-7.6894111739420623E-3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-4.3922942206648941E-3</v>
      </c>
      <c r="O91" s="25">
        <f>BRPL_EOD!O91-BRPL_ISGS_exbus!O91</f>
        <v>0</v>
      </c>
      <c r="P91" s="25">
        <f>BRPL_EOD!P91-BRPL_ISGS_exbus!P91</f>
        <v>1.9759293113921217E-3</v>
      </c>
      <c r="Q91" s="25">
        <f>BRPL_EOD!Q91-BRPL_ISGS_exbus!Q91</f>
        <v>0</v>
      </c>
      <c r="R91" s="25">
        <f>BRPL_EOD!R91-BRPL_ISGS_exbus!R91</f>
        <v>-5.7206775327607318E-3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-1.0000000000047748E-3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-5.0957901159236485E-3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-7.8796745876275054E-3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-4.3922942206648941E-3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-5.7206775327607318E-3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-1.0000000000047748E-3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-5.0957901159236485E-3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-4.3922942206648941E-3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-5.7206775327607318E-3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-1.0000000000047748E-3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-4.3922942206648941E-3</v>
      </c>
      <c r="O94" s="25">
        <f>BRPL_EOD!O94-BRPL_ISGS_exbus!O94</f>
        <v>0</v>
      </c>
      <c r="P94" s="25">
        <f>BRPL_EOD!P94-BRPL_ISGS_exbus!P94</f>
        <v>1.9759381722543878E-3</v>
      </c>
      <c r="Q94" s="25">
        <f>BRPL_EOD!Q94-BRPL_ISGS_exbus!Q94</f>
        <v>0</v>
      </c>
      <c r="R94" s="25">
        <f>BRPL_EOD!R94-BRPL_ISGS_exbus!R94</f>
        <v>-5.7206775327607318E-3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-1.0000000000047748E-3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-8.4268986743154528E-3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-4.3922942206648941E-3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-5.7206775327607318E-3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-1.0000000000047748E-3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-5.0957901159236485E-3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-8.6155023422520571E-3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-4.3922942206648941E-3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-5.7206775327607318E-3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-1.0000000000047748E-3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-8.6845034336988647E-3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-4.3922942206648941E-3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-5.7206775327607318E-3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-1.0000000000047748E-3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-4.3922942206648941E-3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-5.7206775327607318E-3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-1.0000000000047748E-3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-5.0957901159236485E-3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-4.1138426349007773E-5</v>
      </c>
      <c r="L99" s="25">
        <f>BRPL_EOD!L99-BRPL_ISGS_exbus!L99</f>
        <v>-2.017505361384675E-7</v>
      </c>
      <c r="M99" s="25">
        <f>BRPL_EOD!M99-BRPL_ISGS_exbus!M99</f>
        <v>0</v>
      </c>
      <c r="N99" s="25">
        <f>BRPL_EOD!N99-BRPL_ISGS_exbus!N99</f>
        <v>-1.0541506129779776E-4</v>
      </c>
      <c r="O99" s="25">
        <f>BRPL_EOD!O99-BRPL_ISGS_exbus!O99</f>
        <v>0</v>
      </c>
      <c r="P99" s="25">
        <f>BRPL_EOD!P99-BRPL_ISGS_exbus!P99</f>
        <v>1.481949198800514E-6</v>
      </c>
      <c r="Q99" s="25">
        <f>BRPL_EOD!Q99-BRPL_ISGS_exbus!Q99</f>
        <v>4.0872468768382575E-5</v>
      </c>
      <c r="R99" s="25">
        <f>BRPL_EOD!R99-BRPL_ISGS_exbus!R99</f>
        <v>-2.1336169253760584E-5</v>
      </c>
      <c r="S99" s="25">
        <f>BRPL_EOD!S99-BRPL_ISGS_exbus!S99</f>
        <v>-1.1775566136434934E-5</v>
      </c>
      <c r="T99" s="25">
        <f>BRPL_EOD!T99-BRPL_ISGS_exbus!T99</f>
        <v>0</v>
      </c>
      <c r="U99" s="25">
        <f>BRPL_EOD!U99-BRPL_ISGS_exbus!U99</f>
        <v>-5.1123004196629296E-6</v>
      </c>
      <c r="V99" s="25">
        <f>BRPL_EOD!V99-BRPL_ISGS_exbus!V99</f>
        <v>-3.4883425234652488E-5</v>
      </c>
      <c r="W99" s="25">
        <f>BRPL_EOD!W99-BRPL_ISGS_exbus!W99</f>
        <v>0</v>
      </c>
      <c r="X99" s="25">
        <f>BRPL_EOD!X99-BRPL_ISGS_exbus!X99</f>
        <v>-4.7136058571650707E-5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-0.02</v>
      </c>
      <c r="C3" s="194">
        <f>PPCL_NG!P3+PPCL_Spot!P3+GT_NG!P3+GT_Spot!P3+Bawana_NG!P3+Bawana_RLNG!P3+Bawana_Spot!P3</f>
        <v>-2.5000000000000001E-2</v>
      </c>
      <c r="D3" s="195">
        <f t="shared" ref="D3:D66" si="0">B3-C3</f>
        <v>5.000000000000001E-3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-1.2500000000000001E-2</v>
      </c>
      <c r="G3" s="195">
        <f t="shared" ref="G3:G66" si="1">E3-F3</f>
        <v>2.5000000000000005E-3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-0.01</v>
      </c>
      <c r="O3" s="194">
        <f>PPCL_NG!T3+PPCL_Spot!T3+GT_NG!T3+GT_Spot!T3+Bawana_NG!T3+Bawana_RLNG!T3+Bawana_Spot!T3</f>
        <v>-1.2500000000000001E-2</v>
      </c>
      <c r="P3" s="195">
        <f t="shared" ref="P3:P66" si="4">N3-O3</f>
        <v>2.5000000000000005E-3</v>
      </c>
      <c r="Q3" s="195">
        <f>D3+G3+J3+M3+P3</f>
        <v>1.0000000000000002E-2</v>
      </c>
    </row>
    <row r="4" spans="1:17">
      <c r="A4" s="34" t="s">
        <v>46</v>
      </c>
      <c r="B4" s="194">
        <f>PPCL_NG!I4+PPCL_Spot!I4+GT_NG!I4+GT_Spot!I4+Bawana_NG!I4+Bawana_RLNG!I4+Bawana_Spot!I4</f>
        <v>-0.02</v>
      </c>
      <c r="C4" s="194">
        <f>PPCL_NG!P4+PPCL_Spot!P4+GT_NG!P4+GT_Spot!P4+Bawana_NG!P4+Bawana_RLNG!P4+Bawana_Spot!P4</f>
        <v>-2.5000000000000001E-2</v>
      </c>
      <c r="D4" s="195">
        <f t="shared" si="0"/>
        <v>5.000000000000001E-3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-1.2500000000000001E-2</v>
      </c>
      <c r="G4" s="195">
        <f t="shared" si="1"/>
        <v>2.5000000000000005E-3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-0.01</v>
      </c>
      <c r="O4" s="194">
        <f>PPCL_NG!T4+PPCL_Spot!T4+GT_NG!T4+GT_Spot!T4+Bawana_NG!T4+Bawana_RLNG!T4+Bawana_Spot!T4</f>
        <v>-1.2500000000000001E-2</v>
      </c>
      <c r="P4" s="195">
        <f t="shared" si="4"/>
        <v>2.5000000000000005E-3</v>
      </c>
      <c r="Q4" s="195">
        <f t="shared" ref="Q4:Q67" si="5">D4+G4+J4+M4+P4</f>
        <v>1.0000000000000002E-2</v>
      </c>
    </row>
    <row r="5" spans="1:17">
      <c r="A5" s="34" t="s">
        <v>47</v>
      </c>
      <c r="B5" s="194">
        <f>PPCL_NG!I5+PPCL_Spot!I5+GT_NG!I5+GT_Spot!I5+Bawana_NG!I5+Bawana_RLNG!I5+Bawana_Spot!I5</f>
        <v>-0.02</v>
      </c>
      <c r="C5" s="194">
        <f>PPCL_NG!P5+PPCL_Spot!P5+GT_NG!P5+GT_Spot!P5+Bawana_NG!P5+Bawana_RLNG!P5+Bawana_Spot!P5</f>
        <v>-2.5000000000000001E-2</v>
      </c>
      <c r="D5" s="195">
        <f t="shared" si="0"/>
        <v>5.000000000000001E-3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-1.2500000000000001E-2</v>
      </c>
      <c r="G5" s="195">
        <f t="shared" si="1"/>
        <v>2.5000000000000005E-3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-0.01</v>
      </c>
      <c r="O5" s="194">
        <f>PPCL_NG!T5+PPCL_Spot!T5+GT_NG!T5+GT_Spot!T5+Bawana_NG!T5+Bawana_RLNG!T5+Bawana_Spot!T5</f>
        <v>-1.2500000000000001E-2</v>
      </c>
      <c r="P5" s="195">
        <f t="shared" si="4"/>
        <v>2.5000000000000005E-3</v>
      </c>
      <c r="Q5" s="195">
        <f t="shared" si="5"/>
        <v>1.0000000000000002E-2</v>
      </c>
    </row>
    <row r="6" spans="1:17">
      <c r="A6" s="34" t="s">
        <v>48</v>
      </c>
      <c r="B6" s="194">
        <f>PPCL_NG!I6+PPCL_Spot!I6+GT_NG!I6+GT_Spot!I6+Bawana_NG!I6+Bawana_RLNG!I6+Bawana_Spot!I6</f>
        <v>-0.02</v>
      </c>
      <c r="C6" s="194">
        <f>PPCL_NG!P6+PPCL_Spot!P6+GT_NG!P6+GT_Spot!P6+Bawana_NG!P6+Bawana_RLNG!P6+Bawana_Spot!P6</f>
        <v>-2.5000000000000001E-2</v>
      </c>
      <c r="D6" s="195">
        <f t="shared" si="0"/>
        <v>5.000000000000001E-3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-1.2500000000000001E-2</v>
      </c>
      <c r="G6" s="195">
        <f t="shared" si="1"/>
        <v>2.5000000000000005E-3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-0.01</v>
      </c>
      <c r="O6" s="194">
        <f>PPCL_NG!T6+PPCL_Spot!T6+GT_NG!T6+GT_Spot!T6+Bawana_NG!T6+Bawana_RLNG!T6+Bawana_Spot!T6</f>
        <v>-1.2500000000000001E-2</v>
      </c>
      <c r="P6" s="195">
        <f t="shared" si="4"/>
        <v>2.5000000000000005E-3</v>
      </c>
      <c r="Q6" s="195">
        <f t="shared" si="5"/>
        <v>1.0000000000000002E-2</v>
      </c>
    </row>
    <row r="7" spans="1:17">
      <c r="A7" s="34" t="s">
        <v>49</v>
      </c>
      <c r="B7" s="194">
        <f>PPCL_NG!I7+PPCL_Spot!I7+GT_NG!I7+GT_Spot!I7+Bawana_NG!I7+Bawana_RLNG!I7+Bawana_Spot!I7</f>
        <v>-0.02</v>
      </c>
      <c r="C7" s="194">
        <f>PPCL_NG!P7+PPCL_Spot!P7+GT_NG!P7+GT_Spot!P7+Bawana_NG!P7+Bawana_RLNG!P7+Bawana_Spot!P7</f>
        <v>-2.5000000000000001E-2</v>
      </c>
      <c r="D7" s="195">
        <f t="shared" si="0"/>
        <v>5.000000000000001E-3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-1.2500000000000001E-2</v>
      </c>
      <c r="G7" s="195">
        <f t="shared" si="1"/>
        <v>2.5000000000000005E-3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-0.01</v>
      </c>
      <c r="O7" s="194">
        <f>PPCL_NG!T7+PPCL_Spot!T7+GT_NG!T7+GT_Spot!T7+Bawana_NG!T7+Bawana_RLNG!T7+Bawana_Spot!T7</f>
        <v>-1.2500000000000001E-2</v>
      </c>
      <c r="P7" s="195">
        <f t="shared" si="4"/>
        <v>2.5000000000000005E-3</v>
      </c>
      <c r="Q7" s="195">
        <f t="shared" si="5"/>
        <v>1.0000000000000002E-2</v>
      </c>
    </row>
    <row r="8" spans="1:17">
      <c r="A8" s="34" t="s">
        <v>50</v>
      </c>
      <c r="B8" s="194">
        <f>PPCL_NG!I8+PPCL_Spot!I8+GT_NG!I8+GT_Spot!I8+Bawana_NG!I8+Bawana_RLNG!I8+Bawana_Spot!I8</f>
        <v>-0.02</v>
      </c>
      <c r="C8" s="194">
        <f>PPCL_NG!P8+PPCL_Spot!P8+GT_NG!P8+GT_Spot!P8+Bawana_NG!P8+Bawana_RLNG!P8+Bawana_Spot!P8</f>
        <v>-2.5000000000000001E-2</v>
      </c>
      <c r="D8" s="195">
        <f t="shared" si="0"/>
        <v>5.000000000000001E-3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-1.2500000000000001E-2</v>
      </c>
      <c r="G8" s="195">
        <f t="shared" si="1"/>
        <v>2.5000000000000005E-3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-0.01</v>
      </c>
      <c r="O8" s="194">
        <f>PPCL_NG!T8+PPCL_Spot!T8+GT_NG!T8+GT_Spot!T8+Bawana_NG!T8+Bawana_RLNG!T8+Bawana_Spot!T8</f>
        <v>-1.2500000000000001E-2</v>
      </c>
      <c r="P8" s="195">
        <f t="shared" si="4"/>
        <v>2.5000000000000005E-3</v>
      </c>
      <c r="Q8" s="195">
        <f t="shared" si="5"/>
        <v>1.0000000000000002E-2</v>
      </c>
    </row>
    <row r="9" spans="1:17">
      <c r="A9" s="34" t="s">
        <v>51</v>
      </c>
      <c r="B9" s="194">
        <f>PPCL_NG!I9+PPCL_Spot!I9+GT_NG!I9+GT_Spot!I9+Bawana_NG!I9+Bawana_RLNG!I9+Bawana_Spot!I9</f>
        <v>-0.02</v>
      </c>
      <c r="C9" s="194">
        <f>PPCL_NG!P9+PPCL_Spot!P9+GT_NG!P9+GT_Spot!P9+Bawana_NG!P9+Bawana_RLNG!P9+Bawana_Spot!P9</f>
        <v>-2.5000000000000001E-2</v>
      </c>
      <c r="D9" s="195">
        <f t="shared" si="0"/>
        <v>5.000000000000001E-3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-1.2500000000000001E-2</v>
      </c>
      <c r="G9" s="195">
        <f t="shared" si="1"/>
        <v>2.5000000000000005E-3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-0.01</v>
      </c>
      <c r="O9" s="194">
        <f>PPCL_NG!T9+PPCL_Spot!T9+GT_NG!T9+GT_Spot!T9+Bawana_NG!T9+Bawana_RLNG!T9+Bawana_Spot!T9</f>
        <v>-1.2500000000000001E-2</v>
      </c>
      <c r="P9" s="195">
        <f t="shared" si="4"/>
        <v>2.5000000000000005E-3</v>
      </c>
      <c r="Q9" s="195">
        <f t="shared" si="5"/>
        <v>1.0000000000000002E-2</v>
      </c>
    </row>
    <row r="10" spans="1:17">
      <c r="A10" s="34" t="s">
        <v>52</v>
      </c>
      <c r="B10" s="194">
        <f>PPCL_NG!I10+PPCL_Spot!I10+GT_NG!I10+GT_Spot!I10+Bawana_NG!I10+Bawana_RLNG!I10+Bawana_Spot!I10</f>
        <v>-0.02</v>
      </c>
      <c r="C10" s="194">
        <f>PPCL_NG!P10+PPCL_Spot!P10+GT_NG!P10+GT_Spot!P10+Bawana_NG!P10+Bawana_RLNG!P10+Bawana_Spot!P10</f>
        <v>-2.5000000000000001E-2</v>
      </c>
      <c r="D10" s="195">
        <f t="shared" si="0"/>
        <v>5.000000000000001E-3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-1.2500000000000001E-2</v>
      </c>
      <c r="G10" s="195">
        <f t="shared" si="1"/>
        <v>2.5000000000000005E-3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-0.01</v>
      </c>
      <c r="O10" s="194">
        <f>PPCL_NG!T10+PPCL_Spot!T10+GT_NG!T10+GT_Spot!T10+Bawana_NG!T10+Bawana_RLNG!T10+Bawana_Spot!T10</f>
        <v>-1.2500000000000001E-2</v>
      </c>
      <c r="P10" s="195">
        <f t="shared" si="4"/>
        <v>2.5000000000000005E-3</v>
      </c>
      <c r="Q10" s="195">
        <f t="shared" si="5"/>
        <v>1.0000000000000002E-2</v>
      </c>
    </row>
    <row r="11" spans="1:17">
      <c r="A11" s="34" t="s">
        <v>53</v>
      </c>
      <c r="B11" s="194">
        <f>PPCL_NG!I11+PPCL_Spot!I11+GT_NG!I11+GT_Spot!I11+Bawana_NG!I11+Bawana_RLNG!I11+Bawana_Spot!I11</f>
        <v>-0.02</v>
      </c>
      <c r="C11" s="194">
        <f>PPCL_NG!P11+PPCL_Spot!P11+GT_NG!P11+GT_Spot!P11+Bawana_NG!P11+Bawana_RLNG!P11+Bawana_Spot!P11</f>
        <v>-2.5000000000000001E-2</v>
      </c>
      <c r="D11" s="195">
        <f t="shared" si="0"/>
        <v>5.000000000000001E-3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-1.2500000000000001E-2</v>
      </c>
      <c r="G11" s="195">
        <f t="shared" si="1"/>
        <v>2.5000000000000005E-3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-0.01</v>
      </c>
      <c r="O11" s="194">
        <f>PPCL_NG!T11+PPCL_Spot!T11+GT_NG!T11+GT_Spot!T11+Bawana_NG!T11+Bawana_RLNG!T11+Bawana_Spot!T11</f>
        <v>-1.2500000000000001E-2</v>
      </c>
      <c r="P11" s="195">
        <f t="shared" si="4"/>
        <v>2.5000000000000005E-3</v>
      </c>
      <c r="Q11" s="195">
        <f t="shared" si="5"/>
        <v>1.0000000000000002E-2</v>
      </c>
    </row>
    <row r="12" spans="1:17">
      <c r="A12" s="34" t="s">
        <v>54</v>
      </c>
      <c r="B12" s="194">
        <f>PPCL_NG!I12+PPCL_Spot!I12+GT_NG!I12+GT_Spot!I12+Bawana_NG!I12+Bawana_RLNG!I12+Bawana_Spot!I12</f>
        <v>-0.02</v>
      </c>
      <c r="C12" s="194">
        <f>PPCL_NG!P12+PPCL_Spot!P12+GT_NG!P12+GT_Spot!P12+Bawana_NG!P12+Bawana_RLNG!P12+Bawana_Spot!P12</f>
        <v>-2.5000000000000001E-2</v>
      </c>
      <c r="D12" s="195">
        <f t="shared" si="0"/>
        <v>5.000000000000001E-3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-1.2500000000000001E-2</v>
      </c>
      <c r="G12" s="195">
        <f t="shared" si="1"/>
        <v>2.5000000000000005E-3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-0.01</v>
      </c>
      <c r="O12" s="194">
        <f>PPCL_NG!T12+PPCL_Spot!T12+GT_NG!T12+GT_Spot!T12+Bawana_NG!T12+Bawana_RLNG!T12+Bawana_Spot!T12</f>
        <v>-1.2500000000000001E-2</v>
      </c>
      <c r="P12" s="195">
        <f t="shared" si="4"/>
        <v>2.5000000000000005E-3</v>
      </c>
      <c r="Q12" s="195">
        <f t="shared" si="5"/>
        <v>1.0000000000000002E-2</v>
      </c>
    </row>
    <row r="13" spans="1:17">
      <c r="A13" s="34" t="s">
        <v>55</v>
      </c>
      <c r="B13" s="194">
        <f>PPCL_NG!I13+PPCL_Spot!I13+GT_NG!I13+GT_Spot!I13+Bawana_NG!I13+Bawana_RLNG!I13+Bawana_Spot!I13</f>
        <v>-0.02</v>
      </c>
      <c r="C13" s="194">
        <f>PPCL_NG!P13+PPCL_Spot!P13+GT_NG!P13+GT_Spot!P13+Bawana_NG!P13+Bawana_RLNG!P13+Bawana_Spot!P13</f>
        <v>-2.5000000000000001E-2</v>
      </c>
      <c r="D13" s="195">
        <f t="shared" si="0"/>
        <v>5.000000000000001E-3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-1.2500000000000001E-2</v>
      </c>
      <c r="G13" s="195">
        <f t="shared" si="1"/>
        <v>2.5000000000000005E-3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-0.01</v>
      </c>
      <c r="O13" s="194">
        <f>PPCL_NG!T13+PPCL_Spot!T13+GT_NG!T13+GT_Spot!T13+Bawana_NG!T13+Bawana_RLNG!T13+Bawana_Spot!T13</f>
        <v>-1.2500000000000001E-2</v>
      </c>
      <c r="P13" s="195">
        <f t="shared" si="4"/>
        <v>2.5000000000000005E-3</v>
      </c>
      <c r="Q13" s="195">
        <f t="shared" si="5"/>
        <v>1.0000000000000002E-2</v>
      </c>
    </row>
    <row r="14" spans="1:17">
      <c r="A14" s="34" t="s">
        <v>56</v>
      </c>
      <c r="B14" s="194">
        <f>PPCL_NG!I14+PPCL_Spot!I14+GT_NG!I14+GT_Spot!I14+Bawana_NG!I14+Bawana_RLNG!I14+Bawana_Spot!I14</f>
        <v>-0.02</v>
      </c>
      <c r="C14" s="194">
        <f>PPCL_NG!P14+PPCL_Spot!P14+GT_NG!P14+GT_Spot!P14+Bawana_NG!P14+Bawana_RLNG!P14+Bawana_Spot!P14</f>
        <v>-2.5000000000000001E-2</v>
      </c>
      <c r="D14" s="195">
        <f t="shared" si="0"/>
        <v>5.000000000000001E-3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-1.2500000000000001E-2</v>
      </c>
      <c r="G14" s="195">
        <f t="shared" si="1"/>
        <v>2.5000000000000005E-3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-0.01</v>
      </c>
      <c r="O14" s="194">
        <f>PPCL_NG!T14+PPCL_Spot!T14+GT_NG!T14+GT_Spot!T14+Bawana_NG!T14+Bawana_RLNG!T14+Bawana_Spot!T14</f>
        <v>-1.2500000000000001E-2</v>
      </c>
      <c r="P14" s="195">
        <f t="shared" si="4"/>
        <v>2.5000000000000005E-3</v>
      </c>
      <c r="Q14" s="195">
        <f t="shared" si="5"/>
        <v>1.0000000000000002E-2</v>
      </c>
    </row>
    <row r="15" spans="1:17">
      <c r="A15" s="34" t="s">
        <v>57</v>
      </c>
      <c r="B15" s="194">
        <f>PPCL_NG!I15+PPCL_Spot!I15+GT_NG!I15+GT_Spot!I15+Bawana_NG!I15+Bawana_RLNG!I15+Bawana_Spot!I15</f>
        <v>-0.02</v>
      </c>
      <c r="C15" s="194">
        <f>PPCL_NG!P15+PPCL_Spot!P15+GT_NG!P15+GT_Spot!P15+Bawana_NG!P15+Bawana_RLNG!P15+Bawana_Spot!P15</f>
        <v>-2.5000000000000001E-2</v>
      </c>
      <c r="D15" s="195">
        <f t="shared" si="0"/>
        <v>5.000000000000001E-3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-1.2500000000000001E-2</v>
      </c>
      <c r="G15" s="195">
        <f t="shared" si="1"/>
        <v>2.5000000000000005E-3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-0.01</v>
      </c>
      <c r="O15" s="194">
        <f>PPCL_NG!T15+PPCL_Spot!T15+GT_NG!T15+GT_Spot!T15+Bawana_NG!T15+Bawana_RLNG!T15+Bawana_Spot!T15</f>
        <v>-1.2500000000000001E-2</v>
      </c>
      <c r="P15" s="195">
        <f t="shared" si="4"/>
        <v>2.5000000000000005E-3</v>
      </c>
      <c r="Q15" s="195">
        <f t="shared" si="5"/>
        <v>1.0000000000000002E-2</v>
      </c>
    </row>
    <row r="16" spans="1:17">
      <c r="A16" s="34" t="s">
        <v>58</v>
      </c>
      <c r="B16" s="194">
        <f>PPCL_NG!I16+PPCL_Spot!I16+GT_NG!I16+GT_Spot!I16+Bawana_NG!I16+Bawana_RLNG!I16+Bawana_Spot!I16</f>
        <v>-0.02</v>
      </c>
      <c r="C16" s="194">
        <f>PPCL_NG!P16+PPCL_Spot!P16+GT_NG!P16+GT_Spot!P16+Bawana_NG!P16+Bawana_RLNG!P16+Bawana_Spot!P16</f>
        <v>-2.5000000000000001E-2</v>
      </c>
      <c r="D16" s="195">
        <f t="shared" si="0"/>
        <v>5.000000000000001E-3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-1.2500000000000001E-2</v>
      </c>
      <c r="G16" s="195">
        <f t="shared" si="1"/>
        <v>2.5000000000000005E-3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-0.01</v>
      </c>
      <c r="O16" s="194">
        <f>PPCL_NG!T16+PPCL_Spot!T16+GT_NG!T16+GT_Spot!T16+Bawana_NG!T16+Bawana_RLNG!T16+Bawana_Spot!T16</f>
        <v>-1.2500000000000001E-2</v>
      </c>
      <c r="P16" s="195">
        <f t="shared" si="4"/>
        <v>2.5000000000000005E-3</v>
      </c>
      <c r="Q16" s="195">
        <f t="shared" si="5"/>
        <v>1.0000000000000002E-2</v>
      </c>
    </row>
    <row r="17" spans="1:17">
      <c r="A17" s="34" t="s">
        <v>59</v>
      </c>
      <c r="B17" s="194">
        <f>PPCL_NG!I17+PPCL_Spot!I17+GT_NG!I17+GT_Spot!I17+Bawana_NG!I17+Bawana_RLNG!I17+Bawana_Spot!I17</f>
        <v>-0.02</v>
      </c>
      <c r="C17" s="194">
        <f>PPCL_NG!P17+PPCL_Spot!P17+GT_NG!P17+GT_Spot!P17+Bawana_NG!P17+Bawana_RLNG!P17+Bawana_Spot!P17</f>
        <v>-2.5000000000000001E-2</v>
      </c>
      <c r="D17" s="195">
        <f t="shared" si="0"/>
        <v>5.000000000000001E-3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-1.2500000000000001E-2</v>
      </c>
      <c r="G17" s="195">
        <f t="shared" si="1"/>
        <v>2.5000000000000005E-3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-0.01</v>
      </c>
      <c r="O17" s="194">
        <f>PPCL_NG!T17+PPCL_Spot!T17+GT_NG!T17+GT_Spot!T17+Bawana_NG!T17+Bawana_RLNG!T17+Bawana_Spot!T17</f>
        <v>-1.2500000000000001E-2</v>
      </c>
      <c r="P17" s="195">
        <f t="shared" si="4"/>
        <v>2.5000000000000005E-3</v>
      </c>
      <c r="Q17" s="195">
        <f t="shared" si="5"/>
        <v>1.0000000000000002E-2</v>
      </c>
    </row>
    <row r="18" spans="1:17">
      <c r="A18" s="34" t="s">
        <v>60</v>
      </c>
      <c r="B18" s="194">
        <f>PPCL_NG!I18+PPCL_Spot!I18+GT_NG!I18+GT_Spot!I18+Bawana_NG!I18+Bawana_RLNG!I18+Bawana_Spot!I18</f>
        <v>-0.02</v>
      </c>
      <c r="C18" s="194">
        <f>PPCL_NG!P18+PPCL_Spot!P18+GT_NG!P18+GT_Spot!P18+Bawana_NG!P18+Bawana_RLNG!P18+Bawana_Spot!P18</f>
        <v>-2.5000000000000001E-2</v>
      </c>
      <c r="D18" s="195">
        <f t="shared" si="0"/>
        <v>5.000000000000001E-3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-1.2500000000000001E-2</v>
      </c>
      <c r="G18" s="195">
        <f t="shared" si="1"/>
        <v>2.5000000000000005E-3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-0.01</v>
      </c>
      <c r="O18" s="194">
        <f>PPCL_NG!T18+PPCL_Spot!T18+GT_NG!T18+GT_Spot!T18+Bawana_NG!T18+Bawana_RLNG!T18+Bawana_Spot!T18</f>
        <v>-1.2500000000000001E-2</v>
      </c>
      <c r="P18" s="195">
        <f t="shared" si="4"/>
        <v>2.5000000000000005E-3</v>
      </c>
      <c r="Q18" s="195">
        <f t="shared" si="5"/>
        <v>1.0000000000000002E-2</v>
      </c>
    </row>
    <row r="19" spans="1:17">
      <c r="A19" s="34" t="s">
        <v>61</v>
      </c>
      <c r="B19" s="194">
        <f>PPCL_NG!I19+PPCL_Spot!I19+GT_NG!I19+GT_Spot!I19+Bawana_NG!I19+Bawana_RLNG!I19+Bawana_Spot!I19</f>
        <v>-0.02</v>
      </c>
      <c r="C19" s="194">
        <f>PPCL_NG!P19+PPCL_Spot!P19+GT_NG!P19+GT_Spot!P19+Bawana_NG!P19+Bawana_RLNG!P19+Bawana_Spot!P19</f>
        <v>-2.5000000000000001E-2</v>
      </c>
      <c r="D19" s="195">
        <f t="shared" si="0"/>
        <v>5.000000000000001E-3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-1.2500000000000001E-2</v>
      </c>
      <c r="G19" s="195">
        <f t="shared" si="1"/>
        <v>2.5000000000000005E-3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-0.01</v>
      </c>
      <c r="O19" s="194">
        <f>PPCL_NG!T19+PPCL_Spot!T19+GT_NG!T19+GT_Spot!T19+Bawana_NG!T19+Bawana_RLNG!T19+Bawana_Spot!T19</f>
        <v>-1.2500000000000001E-2</v>
      </c>
      <c r="P19" s="195">
        <f t="shared" si="4"/>
        <v>2.5000000000000005E-3</v>
      </c>
      <c r="Q19" s="195">
        <f t="shared" si="5"/>
        <v>1.0000000000000002E-2</v>
      </c>
    </row>
    <row r="20" spans="1:17">
      <c r="A20" s="34" t="s">
        <v>62</v>
      </c>
      <c r="B20" s="194">
        <f>PPCL_NG!I20+PPCL_Spot!I20+GT_NG!I20+GT_Spot!I20+Bawana_NG!I20+Bawana_RLNG!I20+Bawana_Spot!I20</f>
        <v>-0.02</v>
      </c>
      <c r="C20" s="194">
        <f>PPCL_NG!P20+PPCL_Spot!P20+GT_NG!P20+GT_Spot!P20+Bawana_NG!P20+Bawana_RLNG!P20+Bawana_Spot!P20</f>
        <v>-2.5000000000000001E-2</v>
      </c>
      <c r="D20" s="195">
        <f t="shared" si="0"/>
        <v>5.000000000000001E-3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-1.2500000000000001E-2</v>
      </c>
      <c r="G20" s="195">
        <f t="shared" si="1"/>
        <v>2.5000000000000005E-3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-0.01</v>
      </c>
      <c r="O20" s="194">
        <f>PPCL_NG!T20+PPCL_Spot!T20+GT_NG!T20+GT_Spot!T20+Bawana_NG!T20+Bawana_RLNG!T20+Bawana_Spot!T20</f>
        <v>-1.2500000000000001E-2</v>
      </c>
      <c r="P20" s="195">
        <f t="shared" si="4"/>
        <v>2.5000000000000005E-3</v>
      </c>
      <c r="Q20" s="195">
        <f t="shared" si="5"/>
        <v>1.0000000000000002E-2</v>
      </c>
    </row>
    <row r="21" spans="1:17">
      <c r="A21" s="34" t="s">
        <v>63</v>
      </c>
      <c r="B21" s="194">
        <f>PPCL_NG!I21+PPCL_Spot!I21+GT_NG!I21+GT_Spot!I21+Bawana_NG!I21+Bawana_RLNG!I21+Bawana_Spot!I21</f>
        <v>-0.02</v>
      </c>
      <c r="C21" s="194">
        <f>PPCL_NG!P21+PPCL_Spot!P21+GT_NG!P21+GT_Spot!P21+Bawana_NG!P21+Bawana_RLNG!P21+Bawana_Spot!P21</f>
        <v>-2.5000000000000001E-2</v>
      </c>
      <c r="D21" s="195">
        <f t="shared" si="0"/>
        <v>5.000000000000001E-3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-1.2500000000000001E-2</v>
      </c>
      <c r="G21" s="195">
        <f t="shared" si="1"/>
        <v>2.5000000000000005E-3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-0.01</v>
      </c>
      <c r="O21" s="194">
        <f>PPCL_NG!T21+PPCL_Spot!T21+GT_NG!T21+GT_Spot!T21+Bawana_NG!T21+Bawana_RLNG!T21+Bawana_Spot!T21</f>
        <v>-1.2500000000000001E-2</v>
      </c>
      <c r="P21" s="195">
        <f t="shared" si="4"/>
        <v>2.5000000000000005E-3</v>
      </c>
      <c r="Q21" s="195">
        <f t="shared" si="5"/>
        <v>1.0000000000000002E-2</v>
      </c>
    </row>
    <row r="22" spans="1:17">
      <c r="A22" s="34" t="s">
        <v>64</v>
      </c>
      <c r="B22" s="194">
        <f>PPCL_NG!I22+PPCL_Spot!I22+GT_NG!I22+GT_Spot!I22+Bawana_NG!I22+Bawana_RLNG!I22+Bawana_Spot!I22</f>
        <v>-0.02</v>
      </c>
      <c r="C22" s="194">
        <f>PPCL_NG!P22+PPCL_Spot!P22+GT_NG!P22+GT_Spot!P22+Bawana_NG!P22+Bawana_RLNG!P22+Bawana_Spot!P22</f>
        <v>-2.5000000000000001E-2</v>
      </c>
      <c r="D22" s="195">
        <f t="shared" si="0"/>
        <v>5.000000000000001E-3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-1.2500000000000001E-2</v>
      </c>
      <c r="G22" s="195">
        <f t="shared" si="1"/>
        <v>2.5000000000000005E-3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-0.01</v>
      </c>
      <c r="O22" s="194">
        <f>PPCL_NG!T22+PPCL_Spot!T22+GT_NG!T22+GT_Spot!T22+Bawana_NG!T22+Bawana_RLNG!T22+Bawana_Spot!T22</f>
        <v>-1.2500000000000001E-2</v>
      </c>
      <c r="P22" s="195">
        <f t="shared" si="4"/>
        <v>2.5000000000000005E-3</v>
      </c>
      <c r="Q22" s="195">
        <f t="shared" si="5"/>
        <v>1.0000000000000002E-2</v>
      </c>
    </row>
    <row r="23" spans="1:17">
      <c r="A23" s="34" t="s">
        <v>65</v>
      </c>
      <c r="B23" s="194">
        <f>PPCL_NG!I23+PPCL_Spot!I23+GT_NG!I23+GT_Spot!I23+Bawana_NG!I23+Bawana_RLNG!I23+Bawana_Spot!I23</f>
        <v>-0.02</v>
      </c>
      <c r="C23" s="194">
        <f>PPCL_NG!P23+PPCL_Spot!P23+GT_NG!P23+GT_Spot!P23+Bawana_NG!P23+Bawana_RLNG!P23+Bawana_Spot!P23</f>
        <v>-2.5000000000000001E-2</v>
      </c>
      <c r="D23" s="195">
        <f t="shared" si="0"/>
        <v>5.000000000000001E-3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-1.2500000000000001E-2</v>
      </c>
      <c r="G23" s="195">
        <f t="shared" si="1"/>
        <v>2.5000000000000005E-3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-0.01</v>
      </c>
      <c r="O23" s="194">
        <f>PPCL_NG!T23+PPCL_Spot!T23+GT_NG!T23+GT_Spot!T23+Bawana_NG!T23+Bawana_RLNG!T23+Bawana_Spot!T23</f>
        <v>-1.2500000000000001E-2</v>
      </c>
      <c r="P23" s="195">
        <f t="shared" si="4"/>
        <v>2.5000000000000005E-3</v>
      </c>
      <c r="Q23" s="195">
        <f t="shared" si="5"/>
        <v>1.0000000000000002E-2</v>
      </c>
    </row>
    <row r="24" spans="1:17">
      <c r="A24" s="34" t="s">
        <v>66</v>
      </c>
      <c r="B24" s="194">
        <f>PPCL_NG!I24+PPCL_Spot!I24+GT_NG!I24+GT_Spot!I24+Bawana_NG!I24+Bawana_RLNG!I24+Bawana_Spot!I24</f>
        <v>-0.02</v>
      </c>
      <c r="C24" s="194">
        <f>PPCL_NG!P24+PPCL_Spot!P24+GT_NG!P24+GT_Spot!P24+Bawana_NG!P24+Bawana_RLNG!P24+Bawana_Spot!P24</f>
        <v>-2.5000000000000001E-2</v>
      </c>
      <c r="D24" s="195">
        <f t="shared" si="0"/>
        <v>5.000000000000001E-3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-1.2500000000000001E-2</v>
      </c>
      <c r="G24" s="195">
        <f t="shared" si="1"/>
        <v>2.5000000000000005E-3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-0.01</v>
      </c>
      <c r="O24" s="194">
        <f>PPCL_NG!T24+PPCL_Spot!T24+GT_NG!T24+GT_Spot!T24+Bawana_NG!T24+Bawana_RLNG!T24+Bawana_Spot!T24</f>
        <v>-1.2500000000000001E-2</v>
      </c>
      <c r="P24" s="195">
        <f t="shared" si="4"/>
        <v>2.5000000000000005E-3</v>
      </c>
      <c r="Q24" s="195">
        <f t="shared" si="5"/>
        <v>1.0000000000000002E-2</v>
      </c>
    </row>
    <row r="25" spans="1:17">
      <c r="A25" s="34" t="s">
        <v>67</v>
      </c>
      <c r="B25" s="194">
        <f>PPCL_NG!I25+PPCL_Spot!I25+GT_NG!I25+GT_Spot!I25+Bawana_NG!I25+Bawana_RLNG!I25+Bawana_Spot!I25</f>
        <v>-0.02</v>
      </c>
      <c r="C25" s="194">
        <f>PPCL_NG!P25+PPCL_Spot!P25+GT_NG!P25+GT_Spot!P25+Bawana_NG!P25+Bawana_RLNG!P25+Bawana_Spot!P25</f>
        <v>-2.5000000000000001E-2</v>
      </c>
      <c r="D25" s="195">
        <f t="shared" si="0"/>
        <v>5.000000000000001E-3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-1.2500000000000001E-2</v>
      </c>
      <c r="G25" s="195">
        <f t="shared" si="1"/>
        <v>2.5000000000000005E-3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-0.01</v>
      </c>
      <c r="O25" s="194">
        <f>PPCL_NG!T25+PPCL_Spot!T25+GT_NG!T25+GT_Spot!T25+Bawana_NG!T25+Bawana_RLNG!T25+Bawana_Spot!T25</f>
        <v>-1.2500000000000001E-2</v>
      </c>
      <c r="P25" s="195">
        <f t="shared" si="4"/>
        <v>2.5000000000000005E-3</v>
      </c>
      <c r="Q25" s="195">
        <f t="shared" si="5"/>
        <v>1.0000000000000002E-2</v>
      </c>
    </row>
    <row r="26" spans="1:17">
      <c r="A26" s="34" t="s">
        <v>68</v>
      </c>
      <c r="B26" s="194">
        <f>PPCL_NG!I26+PPCL_Spot!I26+GT_NG!I26+GT_Spot!I26+Bawana_NG!I26+Bawana_RLNG!I26+Bawana_Spot!I26</f>
        <v>-0.02</v>
      </c>
      <c r="C26" s="194">
        <f>PPCL_NG!P26+PPCL_Spot!P26+GT_NG!P26+GT_Spot!P26+Bawana_NG!P26+Bawana_RLNG!P26+Bawana_Spot!P26</f>
        <v>-2.5000000000000001E-2</v>
      </c>
      <c r="D26" s="195">
        <f t="shared" si="0"/>
        <v>5.000000000000001E-3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-1.2500000000000001E-2</v>
      </c>
      <c r="G26" s="195">
        <f t="shared" si="1"/>
        <v>2.5000000000000005E-3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-0.01</v>
      </c>
      <c r="O26" s="194">
        <f>PPCL_NG!T26+PPCL_Spot!T26+GT_NG!T26+GT_Spot!T26+Bawana_NG!T26+Bawana_RLNG!T26+Bawana_Spot!T26</f>
        <v>-1.2500000000000001E-2</v>
      </c>
      <c r="P26" s="195">
        <f t="shared" si="4"/>
        <v>2.5000000000000005E-3</v>
      </c>
      <c r="Q26" s="195">
        <f t="shared" si="5"/>
        <v>1.0000000000000002E-2</v>
      </c>
    </row>
    <row r="27" spans="1:17">
      <c r="A27" s="34" t="s">
        <v>69</v>
      </c>
      <c r="B27" s="194">
        <f>PPCL_NG!I27+PPCL_Spot!I27+GT_NG!I27+GT_Spot!I27+Bawana_NG!I27+Bawana_RLNG!I27+Bawana_Spot!I27</f>
        <v>-0.02</v>
      </c>
      <c r="C27" s="194">
        <f>PPCL_NG!P27+PPCL_Spot!P27+GT_NG!P27+GT_Spot!P27+Bawana_NG!P27+Bawana_RLNG!P27+Bawana_Spot!P27</f>
        <v>-2.5000000000000001E-2</v>
      </c>
      <c r="D27" s="195">
        <f t="shared" si="0"/>
        <v>5.000000000000001E-3</v>
      </c>
      <c r="E27" s="194">
        <f>PPCL_NG!J27+PPCL_Spot!J27+GT_NG!J27+GT_Spot!J27+Bawana_NG!J27+Bawana_RLNG!J27+Bawana_Spot!J27</f>
        <v>-0.01</v>
      </c>
      <c r="F27" s="194">
        <f>PPCL_NG!Q27+PPCL_Spot!Q27+GT_NG!Q27+GT_Spot!Q27+Bawana_NG!Q27+Bawana_RLNG!Q27+Bawana_Spot!Q27</f>
        <v>-1.2500000000000001E-2</v>
      </c>
      <c r="G27" s="195">
        <f t="shared" si="1"/>
        <v>2.5000000000000005E-3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-0.01</v>
      </c>
      <c r="O27" s="194">
        <f>PPCL_NG!T27+PPCL_Spot!T27+GT_NG!T27+GT_Spot!T27+Bawana_NG!T27+Bawana_RLNG!T27+Bawana_Spot!T27</f>
        <v>-1.2500000000000001E-2</v>
      </c>
      <c r="P27" s="195">
        <f t="shared" si="4"/>
        <v>2.5000000000000005E-3</v>
      </c>
      <c r="Q27" s="195">
        <f t="shared" si="5"/>
        <v>1.0000000000000002E-2</v>
      </c>
    </row>
    <row r="28" spans="1:17">
      <c r="A28" s="34" t="s">
        <v>70</v>
      </c>
      <c r="B28" s="194">
        <f>PPCL_NG!I28+PPCL_Spot!I28+GT_NG!I28+GT_Spot!I28+Bawana_NG!I28+Bawana_RLNG!I28+Bawana_Spot!I28</f>
        <v>-0.02</v>
      </c>
      <c r="C28" s="194">
        <f>PPCL_NG!P28+PPCL_Spot!P28+GT_NG!P28+GT_Spot!P28+Bawana_NG!P28+Bawana_RLNG!P28+Bawana_Spot!P28</f>
        <v>-2.5000000000000001E-2</v>
      </c>
      <c r="D28" s="195">
        <f t="shared" si="0"/>
        <v>5.000000000000001E-3</v>
      </c>
      <c r="E28" s="194">
        <f>PPCL_NG!J28+PPCL_Spot!J28+GT_NG!J28+GT_Spot!J28+Bawana_NG!J28+Bawana_RLNG!J28+Bawana_Spot!J28</f>
        <v>-0.01</v>
      </c>
      <c r="F28" s="194">
        <f>PPCL_NG!Q28+PPCL_Spot!Q28+GT_NG!Q28+GT_Spot!Q28+Bawana_NG!Q28+Bawana_RLNG!Q28+Bawana_Spot!Q28</f>
        <v>-1.2500000000000001E-2</v>
      </c>
      <c r="G28" s="195">
        <f t="shared" si="1"/>
        <v>2.5000000000000005E-3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-0.01</v>
      </c>
      <c r="O28" s="194">
        <f>PPCL_NG!T28+PPCL_Spot!T28+GT_NG!T28+GT_Spot!T28+Bawana_NG!T28+Bawana_RLNG!T28+Bawana_Spot!T28</f>
        <v>-1.2500000000000001E-2</v>
      </c>
      <c r="P28" s="195">
        <f t="shared" si="4"/>
        <v>2.5000000000000005E-3</v>
      </c>
      <c r="Q28" s="195">
        <f t="shared" si="5"/>
        <v>1.0000000000000002E-2</v>
      </c>
    </row>
    <row r="29" spans="1:17">
      <c r="A29" s="34" t="s">
        <v>71</v>
      </c>
      <c r="B29" s="194">
        <f>PPCL_NG!I29+PPCL_Spot!I29+GT_NG!I29+GT_Spot!I29+Bawana_NG!I29+Bawana_RLNG!I29+Bawana_Spot!I29</f>
        <v>-0.02</v>
      </c>
      <c r="C29" s="194">
        <f>PPCL_NG!P29+PPCL_Spot!P29+GT_NG!P29+GT_Spot!P29+Bawana_NG!P29+Bawana_RLNG!P29+Bawana_Spot!P29</f>
        <v>-2.5000000000000001E-2</v>
      </c>
      <c r="D29" s="195">
        <f t="shared" si="0"/>
        <v>5.000000000000001E-3</v>
      </c>
      <c r="E29" s="194">
        <f>PPCL_NG!J29+PPCL_Spot!J29+GT_NG!J29+GT_Spot!J29+Bawana_NG!J29+Bawana_RLNG!J29+Bawana_Spot!J29</f>
        <v>-0.01</v>
      </c>
      <c r="F29" s="194">
        <f>PPCL_NG!Q29+PPCL_Spot!Q29+GT_NG!Q29+GT_Spot!Q29+Bawana_NG!Q29+Bawana_RLNG!Q29+Bawana_Spot!Q29</f>
        <v>-1.2500000000000001E-2</v>
      </c>
      <c r="G29" s="195">
        <f t="shared" si="1"/>
        <v>2.5000000000000005E-3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-0.01</v>
      </c>
      <c r="O29" s="194">
        <f>PPCL_NG!T29+PPCL_Spot!T29+GT_NG!T29+GT_Spot!T29+Bawana_NG!T29+Bawana_RLNG!T29+Bawana_Spot!T29</f>
        <v>-1.2500000000000001E-2</v>
      </c>
      <c r="P29" s="195">
        <f t="shared" si="4"/>
        <v>2.5000000000000005E-3</v>
      </c>
      <c r="Q29" s="195">
        <f t="shared" si="5"/>
        <v>1.0000000000000002E-2</v>
      </c>
    </row>
    <row r="30" spans="1:17">
      <c r="A30" s="34" t="s">
        <v>72</v>
      </c>
      <c r="B30" s="194">
        <f>PPCL_NG!I30+PPCL_Spot!I30+GT_NG!I30+GT_Spot!I30+Bawana_NG!I30+Bawana_RLNG!I30+Bawana_Spot!I30</f>
        <v>-0.02</v>
      </c>
      <c r="C30" s="194">
        <f>PPCL_NG!P30+PPCL_Spot!P30+GT_NG!P30+GT_Spot!P30+Bawana_NG!P30+Bawana_RLNG!P30+Bawana_Spot!P30</f>
        <v>-2.5000000000000001E-2</v>
      </c>
      <c r="D30" s="195">
        <f t="shared" si="0"/>
        <v>5.000000000000001E-3</v>
      </c>
      <c r="E30" s="194">
        <f>PPCL_NG!J30+PPCL_Spot!J30+GT_NG!J30+GT_Spot!J30+Bawana_NG!J30+Bawana_RLNG!J30+Bawana_Spot!J30</f>
        <v>-0.01</v>
      </c>
      <c r="F30" s="194">
        <f>PPCL_NG!Q30+PPCL_Spot!Q30+GT_NG!Q30+GT_Spot!Q30+Bawana_NG!Q30+Bawana_RLNG!Q30+Bawana_Spot!Q30</f>
        <v>-1.2500000000000001E-2</v>
      </c>
      <c r="G30" s="195">
        <f t="shared" si="1"/>
        <v>2.5000000000000005E-3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-0.01</v>
      </c>
      <c r="O30" s="194">
        <f>PPCL_NG!T30+PPCL_Spot!T30+GT_NG!T30+GT_Spot!T30+Bawana_NG!T30+Bawana_RLNG!T30+Bawana_Spot!T30</f>
        <v>-1.2500000000000001E-2</v>
      </c>
      <c r="P30" s="195">
        <f t="shared" si="4"/>
        <v>2.5000000000000005E-3</v>
      </c>
      <c r="Q30" s="195">
        <f t="shared" si="5"/>
        <v>1.0000000000000002E-2</v>
      </c>
    </row>
    <row r="31" spans="1:17">
      <c r="A31" s="34" t="s">
        <v>73</v>
      </c>
      <c r="B31" s="194">
        <f>PPCL_NG!I31+PPCL_Spot!I31+GT_NG!I31+GT_Spot!I31+Bawana_NG!I31+Bawana_RLNG!I31+Bawana_Spot!I31</f>
        <v>-0.02</v>
      </c>
      <c r="C31" s="194">
        <f>PPCL_NG!P31+PPCL_Spot!P31+GT_NG!P31+GT_Spot!P31+Bawana_NG!P31+Bawana_RLNG!P31+Bawana_Spot!P31</f>
        <v>-2.5000000000000001E-2</v>
      </c>
      <c r="D31" s="195">
        <f t="shared" si="0"/>
        <v>5.000000000000001E-3</v>
      </c>
      <c r="E31" s="194">
        <f>PPCL_NG!J31+PPCL_Spot!J31+GT_NG!J31+GT_Spot!J31+Bawana_NG!J31+Bawana_RLNG!J31+Bawana_Spot!J31</f>
        <v>-0.01</v>
      </c>
      <c r="F31" s="194">
        <f>PPCL_NG!Q31+PPCL_Spot!Q31+GT_NG!Q31+GT_Spot!Q31+Bawana_NG!Q31+Bawana_RLNG!Q31+Bawana_Spot!Q31</f>
        <v>-1.2500000000000001E-2</v>
      </c>
      <c r="G31" s="195">
        <f t="shared" si="1"/>
        <v>2.5000000000000005E-3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-0.01</v>
      </c>
      <c r="O31" s="194">
        <f>PPCL_NG!T31+PPCL_Spot!T31+GT_NG!T31+GT_Spot!T31+Bawana_NG!T31+Bawana_RLNG!T31+Bawana_Spot!T31</f>
        <v>-1.2500000000000001E-2</v>
      </c>
      <c r="P31" s="195">
        <f t="shared" si="4"/>
        <v>2.5000000000000005E-3</v>
      </c>
      <c r="Q31" s="195">
        <f t="shared" si="5"/>
        <v>1.0000000000000002E-2</v>
      </c>
    </row>
    <row r="32" spans="1:17">
      <c r="A32" s="34" t="s">
        <v>74</v>
      </c>
      <c r="B32" s="194">
        <f>PPCL_NG!I32+PPCL_Spot!I32+GT_NG!I32+GT_Spot!I32+Bawana_NG!I32+Bawana_RLNG!I32+Bawana_Spot!I32</f>
        <v>-0.02</v>
      </c>
      <c r="C32" s="194">
        <f>PPCL_NG!P32+PPCL_Spot!P32+GT_NG!P32+GT_Spot!P32+Bawana_NG!P32+Bawana_RLNG!P32+Bawana_Spot!P32</f>
        <v>-2.5000000000000001E-2</v>
      </c>
      <c r="D32" s="195">
        <f t="shared" si="0"/>
        <v>5.000000000000001E-3</v>
      </c>
      <c r="E32" s="194">
        <f>PPCL_NG!J32+PPCL_Spot!J32+GT_NG!J32+GT_Spot!J32+Bawana_NG!J32+Bawana_RLNG!J32+Bawana_Spot!J32</f>
        <v>-0.01</v>
      </c>
      <c r="F32" s="194">
        <f>PPCL_NG!Q32+PPCL_Spot!Q32+GT_NG!Q32+GT_Spot!Q32+Bawana_NG!Q32+Bawana_RLNG!Q32+Bawana_Spot!Q32</f>
        <v>-1.2500000000000001E-2</v>
      </c>
      <c r="G32" s="195">
        <f t="shared" si="1"/>
        <v>2.5000000000000005E-3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-0.01</v>
      </c>
      <c r="O32" s="194">
        <f>PPCL_NG!T32+PPCL_Spot!T32+GT_NG!T32+GT_Spot!T32+Bawana_NG!T32+Bawana_RLNG!T32+Bawana_Spot!T32</f>
        <v>-1.2500000000000001E-2</v>
      </c>
      <c r="P32" s="195">
        <f t="shared" si="4"/>
        <v>2.5000000000000005E-3</v>
      </c>
      <c r="Q32" s="195">
        <f t="shared" si="5"/>
        <v>1.0000000000000002E-2</v>
      </c>
    </row>
    <row r="33" spans="1:17">
      <c r="A33" s="34" t="s">
        <v>75</v>
      </c>
      <c r="B33" s="194">
        <f>PPCL_NG!I33+PPCL_Spot!I33+GT_NG!I33+GT_Spot!I33+Bawana_NG!I33+Bawana_RLNG!I33+Bawana_Spot!I33</f>
        <v>-0.02</v>
      </c>
      <c r="C33" s="194">
        <f>PPCL_NG!P33+PPCL_Spot!P33+GT_NG!P33+GT_Spot!P33+Bawana_NG!P33+Bawana_RLNG!P33+Bawana_Spot!P33</f>
        <v>-2.5000000000000001E-2</v>
      </c>
      <c r="D33" s="195">
        <f t="shared" si="0"/>
        <v>5.000000000000001E-3</v>
      </c>
      <c r="E33" s="194">
        <f>PPCL_NG!J33+PPCL_Spot!J33+GT_NG!J33+GT_Spot!J33+Bawana_NG!J33+Bawana_RLNG!J33+Bawana_Spot!J33</f>
        <v>-0.01</v>
      </c>
      <c r="F33" s="194">
        <f>PPCL_NG!Q33+PPCL_Spot!Q33+GT_NG!Q33+GT_Spot!Q33+Bawana_NG!Q33+Bawana_RLNG!Q33+Bawana_Spot!Q33</f>
        <v>-1.2500000000000001E-2</v>
      </c>
      <c r="G33" s="195">
        <f t="shared" si="1"/>
        <v>2.5000000000000005E-3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-0.01</v>
      </c>
      <c r="O33" s="194">
        <f>PPCL_NG!T33+PPCL_Spot!T33+GT_NG!T33+GT_Spot!T33+Bawana_NG!T33+Bawana_RLNG!T33+Bawana_Spot!T33</f>
        <v>-1.2500000000000001E-2</v>
      </c>
      <c r="P33" s="195">
        <f t="shared" si="4"/>
        <v>2.5000000000000005E-3</v>
      </c>
      <c r="Q33" s="195">
        <f t="shared" si="5"/>
        <v>1.0000000000000002E-2</v>
      </c>
    </row>
    <row r="34" spans="1:17">
      <c r="A34" s="34" t="s">
        <v>76</v>
      </c>
      <c r="B34" s="194">
        <f>PPCL_NG!I34+PPCL_Spot!I34+GT_NG!I34+GT_Spot!I34+Bawana_NG!I34+Bawana_RLNG!I34+Bawana_Spot!I34</f>
        <v>-0.02</v>
      </c>
      <c r="C34" s="194">
        <f>PPCL_NG!P34+PPCL_Spot!P34+GT_NG!P34+GT_Spot!P34+Bawana_NG!P34+Bawana_RLNG!P34+Bawana_Spot!P34</f>
        <v>-2.5000000000000001E-2</v>
      </c>
      <c r="D34" s="195">
        <f t="shared" si="0"/>
        <v>5.000000000000001E-3</v>
      </c>
      <c r="E34" s="194">
        <f>PPCL_NG!J34+PPCL_Spot!J34+GT_NG!J34+GT_Spot!J34+Bawana_NG!J34+Bawana_RLNG!J34+Bawana_Spot!J34</f>
        <v>-0.01</v>
      </c>
      <c r="F34" s="194">
        <f>PPCL_NG!Q34+PPCL_Spot!Q34+GT_NG!Q34+GT_Spot!Q34+Bawana_NG!Q34+Bawana_RLNG!Q34+Bawana_Spot!Q34</f>
        <v>-1.2500000000000001E-2</v>
      </c>
      <c r="G34" s="195">
        <f t="shared" si="1"/>
        <v>2.5000000000000005E-3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-0.01</v>
      </c>
      <c r="O34" s="194">
        <f>PPCL_NG!T34+PPCL_Spot!T34+GT_NG!T34+GT_Spot!T34+Bawana_NG!T34+Bawana_RLNG!T34+Bawana_Spot!T34</f>
        <v>-1.2500000000000001E-2</v>
      </c>
      <c r="P34" s="195">
        <f t="shared" si="4"/>
        <v>2.5000000000000005E-3</v>
      </c>
      <c r="Q34" s="195">
        <f t="shared" si="5"/>
        <v>1.0000000000000002E-2</v>
      </c>
    </row>
    <row r="35" spans="1:17">
      <c r="A35" s="34" t="s">
        <v>77</v>
      </c>
      <c r="B35" s="194">
        <f>PPCL_NG!I35+PPCL_Spot!I35+GT_NG!I35+GT_Spot!I35+Bawana_NG!I35+Bawana_RLNG!I35+Bawana_Spot!I35</f>
        <v>-0.08</v>
      </c>
      <c r="C35" s="194">
        <f>PPCL_NG!P35+PPCL_Spot!P35+GT_NG!P35+GT_Spot!P35+Bawana_NG!P35+Bawana_RLNG!P35+Bawana_Spot!P35</f>
        <v>-0.08</v>
      </c>
      <c r="D35" s="195">
        <f t="shared" si="0"/>
        <v>0</v>
      </c>
      <c r="E35" s="194">
        <f>PPCL_NG!J35+PPCL_Spot!J35+GT_NG!J35+GT_Spot!J35+Bawana_NG!J35+Bawana_RLNG!J35+Bawana_Spot!J35</f>
        <v>-0.05</v>
      </c>
      <c r="F35" s="194">
        <f>PPCL_NG!Q35+PPCL_Spot!Q35+GT_NG!Q35+GT_Spot!Q35+Bawana_NG!Q35+Bawana_RLNG!Q35+Bawana_Spot!Q35</f>
        <v>-0.05</v>
      </c>
      <c r="G35" s="195">
        <f t="shared" si="1"/>
        <v>0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-0.01</v>
      </c>
      <c r="L35" s="194">
        <f>PPCL_NG!S35+PPCL_Spot!S35+GT_NG!S35+GT_Spot!S35+Bawana_NG!S35+Bawana_RLNG!S35+Bawana_Spot!S35</f>
        <v>-0.01</v>
      </c>
      <c r="M35" s="195">
        <f t="shared" si="3"/>
        <v>0</v>
      </c>
      <c r="N35" s="194">
        <f>PPCL_NG!M35+PPCL_Spot!M35+GT_NG!M35+GT_Spot!M35+Bawana_NG!M35+Bawana_RLNG!M35+Bawana_Spot!M35</f>
        <v>-0.06</v>
      </c>
      <c r="O35" s="194">
        <f>PPCL_NG!T35+PPCL_Spot!T35+GT_NG!T35+GT_Spot!T35+Bawana_NG!T35+Bawana_RLNG!T35+Bawana_Spot!T35</f>
        <v>-0.06</v>
      </c>
      <c r="P35" s="195">
        <f t="shared" si="4"/>
        <v>0</v>
      </c>
      <c r="Q35" s="195">
        <f t="shared" si="5"/>
        <v>0</v>
      </c>
    </row>
    <row r="36" spans="1:17">
      <c r="A36" s="34" t="s">
        <v>78</v>
      </c>
      <c r="B36" s="194">
        <f>PPCL_NG!I36+PPCL_Spot!I36+GT_NG!I36+GT_Spot!I36+Bawana_NG!I36+Bawana_RLNG!I36+Bawana_Spot!I36</f>
        <v>-0.08</v>
      </c>
      <c r="C36" s="194">
        <f>PPCL_NG!P36+PPCL_Spot!P36+GT_NG!P36+GT_Spot!P36+Bawana_NG!P36+Bawana_RLNG!P36+Bawana_Spot!P36</f>
        <v>-0.08</v>
      </c>
      <c r="D36" s="195">
        <f t="shared" si="0"/>
        <v>0</v>
      </c>
      <c r="E36" s="194">
        <f>PPCL_NG!J36+PPCL_Spot!J36+GT_NG!J36+GT_Spot!J36+Bawana_NG!J36+Bawana_RLNG!J36+Bawana_Spot!J36</f>
        <v>-0.05</v>
      </c>
      <c r="F36" s="194">
        <f>PPCL_NG!Q36+PPCL_Spot!Q36+GT_NG!Q36+GT_Spot!Q36+Bawana_NG!Q36+Bawana_RLNG!Q36+Bawana_Spot!Q36</f>
        <v>-0.05</v>
      </c>
      <c r="G36" s="195">
        <f t="shared" si="1"/>
        <v>0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-0.01</v>
      </c>
      <c r="L36" s="194">
        <f>PPCL_NG!S36+PPCL_Spot!S36+GT_NG!S36+GT_Spot!S36+Bawana_NG!S36+Bawana_RLNG!S36+Bawana_Spot!S36</f>
        <v>-0.01</v>
      </c>
      <c r="M36" s="195">
        <f t="shared" si="3"/>
        <v>0</v>
      </c>
      <c r="N36" s="194">
        <f>PPCL_NG!M36+PPCL_Spot!M36+GT_NG!M36+GT_Spot!M36+Bawana_NG!M36+Bawana_RLNG!M36+Bawana_Spot!M36</f>
        <v>-0.06</v>
      </c>
      <c r="O36" s="194">
        <f>PPCL_NG!T36+PPCL_Spot!T36+GT_NG!T36+GT_Spot!T36+Bawana_NG!T36+Bawana_RLNG!T36+Bawana_Spot!T36</f>
        <v>-0.06</v>
      </c>
      <c r="P36" s="195">
        <f t="shared" si="4"/>
        <v>0</v>
      </c>
      <c r="Q36" s="195">
        <f t="shared" si="5"/>
        <v>0</v>
      </c>
    </row>
    <row r="37" spans="1:17">
      <c r="A37" s="34" t="s">
        <v>79</v>
      </c>
      <c r="B37" s="194">
        <f>PPCL_NG!I37+PPCL_Spot!I37+GT_NG!I37+GT_Spot!I37+Bawana_NG!I37+Bawana_RLNG!I37+Bawana_Spot!I37</f>
        <v>-0.08</v>
      </c>
      <c r="C37" s="194">
        <f>PPCL_NG!P37+PPCL_Spot!P37+GT_NG!P37+GT_Spot!P37+Bawana_NG!P37+Bawana_RLNG!P37+Bawana_Spot!P37</f>
        <v>-0.08</v>
      </c>
      <c r="D37" s="195">
        <f t="shared" si="0"/>
        <v>0</v>
      </c>
      <c r="E37" s="194">
        <f>PPCL_NG!J37+PPCL_Spot!J37+GT_NG!J37+GT_Spot!J37+Bawana_NG!J37+Bawana_RLNG!J37+Bawana_Spot!J37</f>
        <v>-0.05</v>
      </c>
      <c r="F37" s="194">
        <f>PPCL_NG!Q37+PPCL_Spot!Q37+GT_NG!Q37+GT_Spot!Q37+Bawana_NG!Q37+Bawana_RLNG!Q37+Bawana_Spot!Q37</f>
        <v>-0.05</v>
      </c>
      <c r="G37" s="195">
        <f t="shared" si="1"/>
        <v>0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-0.01</v>
      </c>
      <c r="L37" s="194">
        <f>PPCL_NG!S37+PPCL_Spot!S37+GT_NG!S37+GT_Spot!S37+Bawana_NG!S37+Bawana_RLNG!S37+Bawana_Spot!S37</f>
        <v>-0.01</v>
      </c>
      <c r="M37" s="195">
        <f t="shared" si="3"/>
        <v>0</v>
      </c>
      <c r="N37" s="194">
        <f>PPCL_NG!M37+PPCL_Spot!M37+GT_NG!M37+GT_Spot!M37+Bawana_NG!M37+Bawana_RLNG!M37+Bawana_Spot!M37</f>
        <v>-0.06</v>
      </c>
      <c r="O37" s="194">
        <f>PPCL_NG!T37+PPCL_Spot!T37+GT_NG!T37+GT_Spot!T37+Bawana_NG!T37+Bawana_RLNG!T37+Bawana_Spot!T37</f>
        <v>-0.06</v>
      </c>
      <c r="P37" s="195">
        <f t="shared" si="4"/>
        <v>0</v>
      </c>
      <c r="Q37" s="195">
        <f t="shared" si="5"/>
        <v>0</v>
      </c>
    </row>
    <row r="38" spans="1:17">
      <c r="A38" s="34" t="s">
        <v>80</v>
      </c>
      <c r="B38" s="194">
        <f>PPCL_NG!I38+PPCL_Spot!I38+GT_NG!I38+GT_Spot!I38+Bawana_NG!I38+Bawana_RLNG!I38+Bawana_Spot!I38</f>
        <v>-0.08</v>
      </c>
      <c r="C38" s="194">
        <f>PPCL_NG!P38+PPCL_Spot!P38+GT_NG!P38+GT_Spot!P38+Bawana_NG!P38+Bawana_RLNG!P38+Bawana_Spot!P38</f>
        <v>-0.08</v>
      </c>
      <c r="D38" s="195">
        <f t="shared" si="0"/>
        <v>0</v>
      </c>
      <c r="E38" s="194">
        <f>PPCL_NG!J38+PPCL_Spot!J38+GT_NG!J38+GT_Spot!J38+Bawana_NG!J38+Bawana_RLNG!J38+Bawana_Spot!J38</f>
        <v>-0.05</v>
      </c>
      <c r="F38" s="194">
        <f>PPCL_NG!Q38+PPCL_Spot!Q38+GT_NG!Q38+GT_Spot!Q38+Bawana_NG!Q38+Bawana_RLNG!Q38+Bawana_Spot!Q38</f>
        <v>-0.05</v>
      </c>
      <c r="G38" s="195">
        <f t="shared" si="1"/>
        <v>0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-0.01</v>
      </c>
      <c r="L38" s="194">
        <f>PPCL_NG!S38+PPCL_Spot!S38+GT_NG!S38+GT_Spot!S38+Bawana_NG!S38+Bawana_RLNG!S38+Bawana_Spot!S38</f>
        <v>-0.01</v>
      </c>
      <c r="M38" s="195">
        <f t="shared" si="3"/>
        <v>0</v>
      </c>
      <c r="N38" s="194">
        <f>PPCL_NG!M38+PPCL_Spot!M38+GT_NG!M38+GT_Spot!M38+Bawana_NG!M38+Bawana_RLNG!M38+Bawana_Spot!M38</f>
        <v>-0.06</v>
      </c>
      <c r="O38" s="194">
        <f>PPCL_NG!T38+PPCL_Spot!T38+GT_NG!T38+GT_Spot!T38+Bawana_NG!T38+Bawana_RLNG!T38+Bawana_Spot!T38</f>
        <v>-0.06</v>
      </c>
      <c r="P38" s="195">
        <f t="shared" si="4"/>
        <v>0</v>
      </c>
      <c r="Q38" s="195">
        <f t="shared" si="5"/>
        <v>0</v>
      </c>
    </row>
    <row r="39" spans="1:17">
      <c r="A39" s="34" t="s">
        <v>81</v>
      </c>
      <c r="B39" s="194">
        <f>PPCL_NG!I39+PPCL_Spot!I39+GT_NG!I39+GT_Spot!I39+Bawana_NG!I39+Bawana_RLNG!I39+Bawana_Spot!I39</f>
        <v>-0.08</v>
      </c>
      <c r="C39" s="194">
        <f>PPCL_NG!P39+PPCL_Spot!P39+GT_NG!P39+GT_Spot!P39+Bawana_NG!P39+Bawana_RLNG!P39+Bawana_Spot!P39</f>
        <v>-0.08</v>
      </c>
      <c r="D39" s="195">
        <f t="shared" si="0"/>
        <v>0</v>
      </c>
      <c r="E39" s="194">
        <f>PPCL_NG!J39+PPCL_Spot!J39+GT_NG!J39+GT_Spot!J39+Bawana_NG!J39+Bawana_RLNG!J39+Bawana_Spot!J39</f>
        <v>-0.05</v>
      </c>
      <c r="F39" s="194">
        <f>PPCL_NG!Q39+PPCL_Spot!Q39+GT_NG!Q39+GT_Spot!Q39+Bawana_NG!Q39+Bawana_RLNG!Q39+Bawana_Spot!Q39</f>
        <v>-0.05</v>
      </c>
      <c r="G39" s="195">
        <f t="shared" si="1"/>
        <v>0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-0.01</v>
      </c>
      <c r="L39" s="194">
        <f>PPCL_NG!S39+PPCL_Spot!S39+GT_NG!S39+GT_Spot!S39+Bawana_NG!S39+Bawana_RLNG!S39+Bawana_Spot!S39</f>
        <v>-0.01</v>
      </c>
      <c r="M39" s="195">
        <f t="shared" si="3"/>
        <v>0</v>
      </c>
      <c r="N39" s="194">
        <f>PPCL_NG!M39+PPCL_Spot!M39+GT_NG!M39+GT_Spot!M39+Bawana_NG!M39+Bawana_RLNG!M39+Bawana_Spot!M39</f>
        <v>-0.06</v>
      </c>
      <c r="O39" s="194">
        <f>PPCL_NG!T39+PPCL_Spot!T39+GT_NG!T39+GT_Spot!T39+Bawana_NG!T39+Bawana_RLNG!T39+Bawana_Spot!T39</f>
        <v>-0.06</v>
      </c>
      <c r="P39" s="195">
        <f t="shared" si="4"/>
        <v>0</v>
      </c>
      <c r="Q39" s="195">
        <f t="shared" si="5"/>
        <v>0</v>
      </c>
    </row>
    <row r="40" spans="1:17">
      <c r="A40" s="34" t="s">
        <v>82</v>
      </c>
      <c r="B40" s="194">
        <f>PPCL_NG!I40+PPCL_Spot!I40+GT_NG!I40+GT_Spot!I40+Bawana_NG!I40+Bawana_RLNG!I40+Bawana_Spot!I40</f>
        <v>-0.08</v>
      </c>
      <c r="C40" s="194">
        <f>PPCL_NG!P40+PPCL_Spot!P40+GT_NG!P40+GT_Spot!P40+Bawana_NG!P40+Bawana_RLNG!P40+Bawana_Spot!P40</f>
        <v>-0.08</v>
      </c>
      <c r="D40" s="195">
        <f t="shared" si="0"/>
        <v>0</v>
      </c>
      <c r="E40" s="194">
        <f>PPCL_NG!J40+PPCL_Spot!J40+GT_NG!J40+GT_Spot!J40+Bawana_NG!J40+Bawana_RLNG!J40+Bawana_Spot!J40</f>
        <v>-0.05</v>
      </c>
      <c r="F40" s="194">
        <f>PPCL_NG!Q40+PPCL_Spot!Q40+GT_NG!Q40+GT_Spot!Q40+Bawana_NG!Q40+Bawana_RLNG!Q40+Bawana_Spot!Q40</f>
        <v>-0.05</v>
      </c>
      <c r="G40" s="195">
        <f t="shared" si="1"/>
        <v>0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-0.01</v>
      </c>
      <c r="L40" s="194">
        <f>PPCL_NG!S40+PPCL_Spot!S40+GT_NG!S40+GT_Spot!S40+Bawana_NG!S40+Bawana_RLNG!S40+Bawana_Spot!S40</f>
        <v>-0.01</v>
      </c>
      <c r="M40" s="195">
        <f t="shared" si="3"/>
        <v>0</v>
      </c>
      <c r="N40" s="194">
        <f>PPCL_NG!M40+PPCL_Spot!M40+GT_NG!M40+GT_Spot!M40+Bawana_NG!M40+Bawana_RLNG!M40+Bawana_Spot!M40</f>
        <v>-0.06</v>
      </c>
      <c r="O40" s="194">
        <f>PPCL_NG!T40+PPCL_Spot!T40+GT_NG!T40+GT_Spot!T40+Bawana_NG!T40+Bawana_RLNG!T40+Bawana_Spot!T40</f>
        <v>-0.06</v>
      </c>
      <c r="P40" s="195">
        <f t="shared" si="4"/>
        <v>0</v>
      </c>
      <c r="Q40" s="195">
        <f t="shared" si="5"/>
        <v>0</v>
      </c>
    </row>
    <row r="41" spans="1:17">
      <c r="A41" s="34" t="s">
        <v>83</v>
      </c>
      <c r="B41" s="194">
        <f>PPCL_NG!I41+PPCL_Spot!I41+GT_NG!I41+GT_Spot!I41+Bawana_NG!I41+Bawana_RLNG!I41+Bawana_Spot!I41</f>
        <v>-0.08</v>
      </c>
      <c r="C41" s="194">
        <f>PPCL_NG!P41+PPCL_Spot!P41+GT_NG!P41+GT_Spot!P41+Bawana_NG!P41+Bawana_RLNG!P41+Bawana_Spot!P41</f>
        <v>-0.08</v>
      </c>
      <c r="D41" s="195">
        <f t="shared" si="0"/>
        <v>0</v>
      </c>
      <c r="E41" s="194">
        <f>PPCL_NG!J41+PPCL_Spot!J41+GT_NG!J41+GT_Spot!J41+Bawana_NG!J41+Bawana_RLNG!J41+Bawana_Spot!J41</f>
        <v>-0.05</v>
      </c>
      <c r="F41" s="194">
        <f>PPCL_NG!Q41+PPCL_Spot!Q41+GT_NG!Q41+GT_Spot!Q41+Bawana_NG!Q41+Bawana_RLNG!Q41+Bawana_Spot!Q41</f>
        <v>-0.05</v>
      </c>
      <c r="G41" s="195">
        <f t="shared" si="1"/>
        <v>0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-0.01</v>
      </c>
      <c r="L41" s="194">
        <f>PPCL_NG!S41+PPCL_Spot!S41+GT_NG!S41+GT_Spot!S41+Bawana_NG!S41+Bawana_RLNG!S41+Bawana_Spot!S41</f>
        <v>-0.01</v>
      </c>
      <c r="M41" s="195">
        <f t="shared" si="3"/>
        <v>0</v>
      </c>
      <c r="N41" s="194">
        <f>PPCL_NG!M41+PPCL_Spot!M41+GT_NG!M41+GT_Spot!M41+Bawana_NG!M41+Bawana_RLNG!M41+Bawana_Spot!M41</f>
        <v>-0.06</v>
      </c>
      <c r="O41" s="194">
        <f>PPCL_NG!T41+PPCL_Spot!T41+GT_NG!T41+GT_Spot!T41+Bawana_NG!T41+Bawana_RLNG!T41+Bawana_Spot!T41</f>
        <v>-0.06</v>
      </c>
      <c r="P41" s="195">
        <f t="shared" si="4"/>
        <v>0</v>
      </c>
      <c r="Q41" s="195">
        <f t="shared" si="5"/>
        <v>0</v>
      </c>
    </row>
    <row r="42" spans="1:17">
      <c r="A42" s="34" t="s">
        <v>84</v>
      </c>
      <c r="B42" s="194">
        <f>PPCL_NG!I42+PPCL_Spot!I42+GT_NG!I42+GT_Spot!I42+Bawana_NG!I42+Bawana_RLNG!I42+Bawana_Spot!I42</f>
        <v>-0.08</v>
      </c>
      <c r="C42" s="194">
        <f>PPCL_NG!P42+PPCL_Spot!P42+GT_NG!P42+GT_Spot!P42+Bawana_NG!P42+Bawana_RLNG!P42+Bawana_Spot!P42</f>
        <v>-0.08</v>
      </c>
      <c r="D42" s="195">
        <f t="shared" si="0"/>
        <v>0</v>
      </c>
      <c r="E42" s="194">
        <f>PPCL_NG!J42+PPCL_Spot!J42+GT_NG!J42+GT_Spot!J42+Bawana_NG!J42+Bawana_RLNG!J42+Bawana_Spot!J42</f>
        <v>-0.05</v>
      </c>
      <c r="F42" s="194">
        <f>PPCL_NG!Q42+PPCL_Spot!Q42+GT_NG!Q42+GT_Spot!Q42+Bawana_NG!Q42+Bawana_RLNG!Q42+Bawana_Spot!Q42</f>
        <v>-0.05</v>
      </c>
      <c r="G42" s="195">
        <f t="shared" si="1"/>
        <v>0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-0.01</v>
      </c>
      <c r="L42" s="194">
        <f>PPCL_NG!S42+PPCL_Spot!S42+GT_NG!S42+GT_Spot!S42+Bawana_NG!S42+Bawana_RLNG!S42+Bawana_Spot!S42</f>
        <v>-0.01</v>
      </c>
      <c r="M42" s="195">
        <f t="shared" si="3"/>
        <v>0</v>
      </c>
      <c r="N42" s="194">
        <f>PPCL_NG!M42+PPCL_Spot!M42+GT_NG!M42+GT_Spot!M42+Bawana_NG!M42+Bawana_RLNG!M42+Bawana_Spot!M42</f>
        <v>-0.06</v>
      </c>
      <c r="O42" s="194">
        <f>PPCL_NG!T42+PPCL_Spot!T42+GT_NG!T42+GT_Spot!T42+Bawana_NG!T42+Bawana_RLNG!T42+Bawana_Spot!T42</f>
        <v>-0.06</v>
      </c>
      <c r="P42" s="195">
        <f t="shared" si="4"/>
        <v>0</v>
      </c>
      <c r="Q42" s="195">
        <f t="shared" si="5"/>
        <v>0</v>
      </c>
    </row>
    <row r="43" spans="1:17">
      <c r="A43" s="34" t="s">
        <v>85</v>
      </c>
      <c r="B43" s="194">
        <f>PPCL_NG!I43+PPCL_Spot!I43+GT_NG!I43+GT_Spot!I43+Bawana_NG!I43+Bawana_RLNG!I43+Bawana_Spot!I43</f>
        <v>-0.08</v>
      </c>
      <c r="C43" s="194">
        <f>PPCL_NG!P43+PPCL_Spot!P43+GT_NG!P43+GT_Spot!P43+Bawana_NG!P43+Bawana_RLNG!P43+Bawana_Spot!P43</f>
        <v>-0.08</v>
      </c>
      <c r="D43" s="195">
        <f t="shared" si="0"/>
        <v>0</v>
      </c>
      <c r="E43" s="194">
        <f>PPCL_NG!J43+PPCL_Spot!J43+GT_NG!J43+GT_Spot!J43+Bawana_NG!J43+Bawana_RLNG!J43+Bawana_Spot!J43</f>
        <v>-0.05</v>
      </c>
      <c r="F43" s="194">
        <f>PPCL_NG!Q43+PPCL_Spot!Q43+GT_NG!Q43+GT_Spot!Q43+Bawana_NG!Q43+Bawana_RLNG!Q43+Bawana_Spot!Q43</f>
        <v>-0.05</v>
      </c>
      <c r="G43" s="195">
        <f t="shared" si="1"/>
        <v>0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-0.01</v>
      </c>
      <c r="L43" s="194">
        <f>PPCL_NG!S43+PPCL_Spot!S43+GT_NG!S43+GT_Spot!S43+Bawana_NG!S43+Bawana_RLNG!S43+Bawana_Spot!S43</f>
        <v>-0.01</v>
      </c>
      <c r="M43" s="195">
        <f t="shared" si="3"/>
        <v>0</v>
      </c>
      <c r="N43" s="194">
        <f>PPCL_NG!M43+PPCL_Spot!M43+GT_NG!M43+GT_Spot!M43+Bawana_NG!M43+Bawana_RLNG!M43+Bawana_Spot!M43</f>
        <v>-0.06</v>
      </c>
      <c r="O43" s="194">
        <f>PPCL_NG!T43+PPCL_Spot!T43+GT_NG!T43+GT_Spot!T43+Bawana_NG!T43+Bawana_RLNG!T43+Bawana_Spot!T43</f>
        <v>-0.06</v>
      </c>
      <c r="P43" s="195">
        <f t="shared" si="4"/>
        <v>0</v>
      </c>
      <c r="Q43" s="195">
        <f t="shared" si="5"/>
        <v>0</v>
      </c>
    </row>
    <row r="44" spans="1:17">
      <c r="A44" s="34" t="s">
        <v>86</v>
      </c>
      <c r="B44" s="194">
        <f>PPCL_NG!I44+PPCL_Spot!I44+GT_NG!I44+GT_Spot!I44+Bawana_NG!I44+Bawana_RLNG!I44+Bawana_Spot!I44</f>
        <v>-0.08</v>
      </c>
      <c r="C44" s="194">
        <f>PPCL_NG!P44+PPCL_Spot!P44+GT_NG!P44+GT_Spot!P44+Bawana_NG!P44+Bawana_RLNG!P44+Bawana_Spot!P44</f>
        <v>-0.08</v>
      </c>
      <c r="D44" s="195">
        <f t="shared" si="0"/>
        <v>0</v>
      </c>
      <c r="E44" s="194">
        <f>PPCL_NG!J44+PPCL_Spot!J44+GT_NG!J44+GT_Spot!J44+Bawana_NG!J44+Bawana_RLNG!J44+Bawana_Spot!J44</f>
        <v>-0.05</v>
      </c>
      <c r="F44" s="194">
        <f>PPCL_NG!Q44+PPCL_Spot!Q44+GT_NG!Q44+GT_Spot!Q44+Bawana_NG!Q44+Bawana_RLNG!Q44+Bawana_Spot!Q44</f>
        <v>-0.05</v>
      </c>
      <c r="G44" s="195">
        <f t="shared" si="1"/>
        <v>0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-0.01</v>
      </c>
      <c r="L44" s="194">
        <f>PPCL_NG!S44+PPCL_Spot!S44+GT_NG!S44+GT_Spot!S44+Bawana_NG!S44+Bawana_RLNG!S44+Bawana_Spot!S44</f>
        <v>-0.01</v>
      </c>
      <c r="M44" s="195">
        <f t="shared" si="3"/>
        <v>0</v>
      </c>
      <c r="N44" s="194">
        <f>PPCL_NG!M44+PPCL_Spot!M44+GT_NG!M44+GT_Spot!M44+Bawana_NG!M44+Bawana_RLNG!M44+Bawana_Spot!M44</f>
        <v>-0.06</v>
      </c>
      <c r="O44" s="194">
        <f>PPCL_NG!T44+PPCL_Spot!T44+GT_NG!T44+GT_Spot!T44+Bawana_NG!T44+Bawana_RLNG!T44+Bawana_Spot!T44</f>
        <v>-0.06</v>
      </c>
      <c r="P44" s="195">
        <f t="shared" si="4"/>
        <v>0</v>
      </c>
      <c r="Q44" s="195">
        <f t="shared" si="5"/>
        <v>0</v>
      </c>
    </row>
    <row r="45" spans="1:17">
      <c r="A45" s="34" t="s">
        <v>87</v>
      </c>
      <c r="B45" s="194">
        <f>PPCL_NG!I45+PPCL_Spot!I45+GT_NG!I45+GT_Spot!I45+Bawana_NG!I45+Bawana_RLNG!I45+Bawana_Spot!I45</f>
        <v>-0.08</v>
      </c>
      <c r="C45" s="194">
        <f>PPCL_NG!P45+PPCL_Spot!P45+GT_NG!P45+GT_Spot!P45+Bawana_NG!P45+Bawana_RLNG!P45+Bawana_Spot!P45</f>
        <v>-0.08</v>
      </c>
      <c r="D45" s="195">
        <f t="shared" si="0"/>
        <v>0</v>
      </c>
      <c r="E45" s="194">
        <f>PPCL_NG!J45+PPCL_Spot!J45+GT_NG!J45+GT_Spot!J45+Bawana_NG!J45+Bawana_RLNG!J45+Bawana_Spot!J45</f>
        <v>-0.05</v>
      </c>
      <c r="F45" s="194">
        <f>PPCL_NG!Q45+PPCL_Spot!Q45+GT_NG!Q45+GT_Spot!Q45+Bawana_NG!Q45+Bawana_RLNG!Q45+Bawana_Spot!Q45</f>
        <v>-0.05</v>
      </c>
      <c r="G45" s="195">
        <f t="shared" si="1"/>
        <v>0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-0.01</v>
      </c>
      <c r="L45" s="194">
        <f>PPCL_NG!S45+PPCL_Spot!S45+GT_NG!S45+GT_Spot!S45+Bawana_NG!S45+Bawana_RLNG!S45+Bawana_Spot!S45</f>
        <v>-0.01</v>
      </c>
      <c r="M45" s="195">
        <f t="shared" si="3"/>
        <v>0</v>
      </c>
      <c r="N45" s="194">
        <f>PPCL_NG!M45+PPCL_Spot!M45+GT_NG!M45+GT_Spot!M45+Bawana_NG!M45+Bawana_RLNG!M45+Bawana_Spot!M45</f>
        <v>-0.06</v>
      </c>
      <c r="O45" s="194">
        <f>PPCL_NG!T45+PPCL_Spot!T45+GT_NG!T45+GT_Spot!T45+Bawana_NG!T45+Bawana_RLNG!T45+Bawana_Spot!T45</f>
        <v>-0.06</v>
      </c>
      <c r="P45" s="195">
        <f t="shared" si="4"/>
        <v>0</v>
      </c>
      <c r="Q45" s="195">
        <f t="shared" si="5"/>
        <v>0</v>
      </c>
    </row>
    <row r="46" spans="1:17">
      <c r="A46" s="34" t="s">
        <v>88</v>
      </c>
      <c r="B46" s="194">
        <f>PPCL_NG!I46+PPCL_Spot!I46+GT_NG!I46+GT_Spot!I46+Bawana_NG!I46+Bawana_RLNG!I46+Bawana_Spot!I46</f>
        <v>-0.08</v>
      </c>
      <c r="C46" s="194">
        <f>PPCL_NG!P46+PPCL_Spot!P46+GT_NG!P46+GT_Spot!P46+Bawana_NG!P46+Bawana_RLNG!P46+Bawana_Spot!P46</f>
        <v>-0.08</v>
      </c>
      <c r="D46" s="195">
        <f t="shared" si="0"/>
        <v>0</v>
      </c>
      <c r="E46" s="194">
        <f>PPCL_NG!J46+PPCL_Spot!J46+GT_NG!J46+GT_Spot!J46+Bawana_NG!J46+Bawana_RLNG!J46+Bawana_Spot!J46</f>
        <v>-0.05</v>
      </c>
      <c r="F46" s="194">
        <f>PPCL_NG!Q46+PPCL_Spot!Q46+GT_NG!Q46+GT_Spot!Q46+Bawana_NG!Q46+Bawana_RLNG!Q46+Bawana_Spot!Q46</f>
        <v>-0.05</v>
      </c>
      <c r="G46" s="195">
        <f t="shared" si="1"/>
        <v>0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-0.01</v>
      </c>
      <c r="L46" s="194">
        <f>PPCL_NG!S46+PPCL_Spot!S46+GT_NG!S46+GT_Spot!S46+Bawana_NG!S46+Bawana_RLNG!S46+Bawana_Spot!S46</f>
        <v>-0.01</v>
      </c>
      <c r="M46" s="195">
        <f t="shared" si="3"/>
        <v>0</v>
      </c>
      <c r="N46" s="194">
        <f>PPCL_NG!M46+PPCL_Spot!M46+GT_NG!M46+GT_Spot!M46+Bawana_NG!M46+Bawana_RLNG!M46+Bawana_Spot!M46</f>
        <v>-0.06</v>
      </c>
      <c r="O46" s="194">
        <f>PPCL_NG!T46+PPCL_Spot!T46+GT_NG!T46+GT_Spot!T46+Bawana_NG!T46+Bawana_RLNG!T46+Bawana_Spot!T46</f>
        <v>-0.06</v>
      </c>
      <c r="P46" s="195">
        <f t="shared" si="4"/>
        <v>0</v>
      </c>
      <c r="Q46" s="195">
        <f t="shared" si="5"/>
        <v>0</v>
      </c>
    </row>
    <row r="47" spans="1:17">
      <c r="A47" s="34" t="s">
        <v>89</v>
      </c>
      <c r="B47" s="194">
        <f>PPCL_NG!I47+PPCL_Spot!I47+GT_NG!I47+GT_Spot!I47+Bawana_NG!I47+Bawana_RLNG!I47+Bawana_Spot!I47</f>
        <v>-0.08</v>
      </c>
      <c r="C47" s="194">
        <f>PPCL_NG!P47+PPCL_Spot!P47+GT_NG!P47+GT_Spot!P47+Bawana_NG!P47+Bawana_RLNG!P47+Bawana_Spot!P47</f>
        <v>-0.08</v>
      </c>
      <c r="D47" s="195">
        <f t="shared" si="0"/>
        <v>0</v>
      </c>
      <c r="E47" s="194">
        <f>PPCL_NG!J47+PPCL_Spot!J47+GT_NG!J47+GT_Spot!J47+Bawana_NG!J47+Bawana_RLNG!J47+Bawana_Spot!J47</f>
        <v>-0.05</v>
      </c>
      <c r="F47" s="194">
        <f>PPCL_NG!Q47+PPCL_Spot!Q47+GT_NG!Q47+GT_Spot!Q47+Bawana_NG!Q47+Bawana_RLNG!Q47+Bawana_Spot!Q47</f>
        <v>-0.05</v>
      </c>
      <c r="G47" s="195">
        <f t="shared" si="1"/>
        <v>0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-0.01</v>
      </c>
      <c r="L47" s="194">
        <f>PPCL_NG!S47+PPCL_Spot!S47+GT_NG!S47+GT_Spot!S47+Bawana_NG!S47+Bawana_RLNG!S47+Bawana_Spot!S47</f>
        <v>-0.01</v>
      </c>
      <c r="M47" s="195">
        <f t="shared" si="3"/>
        <v>0</v>
      </c>
      <c r="N47" s="194">
        <f>PPCL_NG!M47+PPCL_Spot!M47+GT_NG!M47+GT_Spot!M47+Bawana_NG!M47+Bawana_RLNG!M47+Bawana_Spot!M47</f>
        <v>-0.06</v>
      </c>
      <c r="O47" s="194">
        <f>PPCL_NG!T47+PPCL_Spot!T47+GT_NG!T47+GT_Spot!T47+Bawana_NG!T47+Bawana_RLNG!T47+Bawana_Spot!T47</f>
        <v>-0.06</v>
      </c>
      <c r="P47" s="195">
        <f t="shared" si="4"/>
        <v>0</v>
      </c>
      <c r="Q47" s="195">
        <f t="shared" si="5"/>
        <v>0</v>
      </c>
    </row>
    <row r="48" spans="1:17">
      <c r="A48" s="34" t="s">
        <v>90</v>
      </c>
      <c r="B48" s="194">
        <f>PPCL_NG!I48+PPCL_Spot!I48+GT_NG!I48+GT_Spot!I48+Bawana_NG!I48+Bawana_RLNG!I48+Bawana_Spot!I48</f>
        <v>-0.08</v>
      </c>
      <c r="C48" s="194">
        <f>PPCL_NG!P48+PPCL_Spot!P48+GT_NG!P48+GT_Spot!P48+Bawana_NG!P48+Bawana_RLNG!P48+Bawana_Spot!P48</f>
        <v>-0.08</v>
      </c>
      <c r="D48" s="195">
        <f t="shared" si="0"/>
        <v>0</v>
      </c>
      <c r="E48" s="194">
        <f>PPCL_NG!J48+PPCL_Spot!J48+GT_NG!J48+GT_Spot!J48+Bawana_NG!J48+Bawana_RLNG!J48+Bawana_Spot!J48</f>
        <v>-0.05</v>
      </c>
      <c r="F48" s="194">
        <f>PPCL_NG!Q48+PPCL_Spot!Q48+GT_NG!Q48+GT_Spot!Q48+Bawana_NG!Q48+Bawana_RLNG!Q48+Bawana_Spot!Q48</f>
        <v>-0.05</v>
      </c>
      <c r="G48" s="195">
        <f t="shared" si="1"/>
        <v>0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-0.01</v>
      </c>
      <c r="L48" s="194">
        <f>PPCL_NG!S48+PPCL_Spot!S48+GT_NG!S48+GT_Spot!S48+Bawana_NG!S48+Bawana_RLNG!S48+Bawana_Spot!S48</f>
        <v>-0.01</v>
      </c>
      <c r="M48" s="195">
        <f t="shared" si="3"/>
        <v>0</v>
      </c>
      <c r="N48" s="194">
        <f>PPCL_NG!M48+PPCL_Spot!M48+GT_NG!M48+GT_Spot!M48+Bawana_NG!M48+Bawana_RLNG!M48+Bawana_Spot!M48</f>
        <v>-0.06</v>
      </c>
      <c r="O48" s="194">
        <f>PPCL_NG!T48+PPCL_Spot!T48+GT_NG!T48+GT_Spot!T48+Bawana_NG!T48+Bawana_RLNG!T48+Bawana_Spot!T48</f>
        <v>-0.06</v>
      </c>
      <c r="P48" s="195">
        <f t="shared" si="4"/>
        <v>0</v>
      </c>
      <c r="Q48" s="195">
        <f t="shared" si="5"/>
        <v>0</v>
      </c>
    </row>
    <row r="49" spans="1:17">
      <c r="A49" s="34" t="s">
        <v>91</v>
      </c>
      <c r="B49" s="194">
        <f>PPCL_NG!I49+PPCL_Spot!I49+GT_NG!I49+GT_Spot!I49+Bawana_NG!I49+Bawana_RLNG!I49+Bawana_Spot!I49</f>
        <v>-0.08</v>
      </c>
      <c r="C49" s="194">
        <f>PPCL_NG!P49+PPCL_Spot!P49+GT_NG!P49+GT_Spot!P49+Bawana_NG!P49+Bawana_RLNG!P49+Bawana_Spot!P49</f>
        <v>-0.08</v>
      </c>
      <c r="D49" s="195">
        <f t="shared" si="0"/>
        <v>0</v>
      </c>
      <c r="E49" s="194">
        <f>PPCL_NG!J49+PPCL_Spot!J49+GT_NG!J49+GT_Spot!J49+Bawana_NG!J49+Bawana_RLNG!J49+Bawana_Spot!J49</f>
        <v>-0.05</v>
      </c>
      <c r="F49" s="194">
        <f>PPCL_NG!Q49+PPCL_Spot!Q49+GT_NG!Q49+GT_Spot!Q49+Bawana_NG!Q49+Bawana_RLNG!Q49+Bawana_Spot!Q49</f>
        <v>-0.05</v>
      </c>
      <c r="G49" s="195">
        <f t="shared" si="1"/>
        <v>0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-0.01</v>
      </c>
      <c r="L49" s="194">
        <f>PPCL_NG!S49+PPCL_Spot!S49+GT_NG!S49+GT_Spot!S49+Bawana_NG!S49+Bawana_RLNG!S49+Bawana_Spot!S49</f>
        <v>-0.01</v>
      </c>
      <c r="M49" s="195">
        <f t="shared" si="3"/>
        <v>0</v>
      </c>
      <c r="N49" s="194">
        <f>PPCL_NG!M49+PPCL_Spot!M49+GT_NG!M49+GT_Spot!M49+Bawana_NG!M49+Bawana_RLNG!M49+Bawana_Spot!M49</f>
        <v>-0.06</v>
      </c>
      <c r="O49" s="194">
        <f>PPCL_NG!T49+PPCL_Spot!T49+GT_NG!T49+GT_Spot!T49+Bawana_NG!T49+Bawana_RLNG!T49+Bawana_Spot!T49</f>
        <v>-0.06</v>
      </c>
      <c r="P49" s="195">
        <f t="shared" si="4"/>
        <v>0</v>
      </c>
      <c r="Q49" s="195">
        <f t="shared" si="5"/>
        <v>0</v>
      </c>
    </row>
    <row r="50" spans="1:17">
      <c r="A50" s="34" t="s">
        <v>92</v>
      </c>
      <c r="B50" s="194">
        <f>PPCL_NG!I50+PPCL_Spot!I50+GT_NG!I50+GT_Spot!I50+Bawana_NG!I50+Bawana_RLNG!I50+Bawana_Spot!I50</f>
        <v>-0.08</v>
      </c>
      <c r="C50" s="194">
        <f>PPCL_NG!P50+PPCL_Spot!P50+GT_NG!P50+GT_Spot!P50+Bawana_NG!P50+Bawana_RLNG!P50+Bawana_Spot!P50</f>
        <v>-0.08</v>
      </c>
      <c r="D50" s="195">
        <f t="shared" si="0"/>
        <v>0</v>
      </c>
      <c r="E50" s="194">
        <f>PPCL_NG!J50+PPCL_Spot!J50+GT_NG!J50+GT_Spot!J50+Bawana_NG!J50+Bawana_RLNG!J50+Bawana_Spot!J50</f>
        <v>-0.05</v>
      </c>
      <c r="F50" s="194">
        <f>PPCL_NG!Q50+PPCL_Spot!Q50+GT_NG!Q50+GT_Spot!Q50+Bawana_NG!Q50+Bawana_RLNG!Q50+Bawana_Spot!Q50</f>
        <v>-0.05</v>
      </c>
      <c r="G50" s="195">
        <f t="shared" si="1"/>
        <v>0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-0.01</v>
      </c>
      <c r="L50" s="194">
        <f>PPCL_NG!S50+PPCL_Spot!S50+GT_NG!S50+GT_Spot!S50+Bawana_NG!S50+Bawana_RLNG!S50+Bawana_Spot!S50</f>
        <v>-0.01</v>
      </c>
      <c r="M50" s="195">
        <f t="shared" si="3"/>
        <v>0</v>
      </c>
      <c r="N50" s="194">
        <f>PPCL_NG!M50+PPCL_Spot!M50+GT_NG!M50+GT_Spot!M50+Bawana_NG!M50+Bawana_RLNG!M50+Bawana_Spot!M50</f>
        <v>-0.06</v>
      </c>
      <c r="O50" s="194">
        <f>PPCL_NG!T50+PPCL_Spot!T50+GT_NG!T50+GT_Spot!T50+Bawana_NG!T50+Bawana_RLNG!T50+Bawana_Spot!T50</f>
        <v>-0.06</v>
      </c>
      <c r="P50" s="195">
        <f t="shared" si="4"/>
        <v>0</v>
      </c>
      <c r="Q50" s="195">
        <f t="shared" si="5"/>
        <v>0</v>
      </c>
    </row>
    <row r="51" spans="1:17">
      <c r="A51" s="34" t="s">
        <v>93</v>
      </c>
      <c r="B51" s="194">
        <f>PPCL_NG!I51+PPCL_Spot!I51+GT_NG!I51+GT_Spot!I51+Bawana_NG!I51+Bawana_RLNG!I51+Bawana_Spot!I51</f>
        <v>-0.08</v>
      </c>
      <c r="C51" s="194">
        <f>PPCL_NG!P51+PPCL_Spot!P51+GT_NG!P51+GT_Spot!P51+Bawana_NG!P51+Bawana_RLNG!P51+Bawana_Spot!P51</f>
        <v>-0.08</v>
      </c>
      <c r="D51" s="195">
        <f t="shared" si="0"/>
        <v>0</v>
      </c>
      <c r="E51" s="194">
        <f>PPCL_NG!J51+PPCL_Spot!J51+GT_NG!J51+GT_Spot!J51+Bawana_NG!J51+Bawana_RLNG!J51+Bawana_Spot!J51</f>
        <v>-0.05</v>
      </c>
      <c r="F51" s="194">
        <f>PPCL_NG!Q51+PPCL_Spot!Q51+GT_NG!Q51+GT_Spot!Q51+Bawana_NG!Q51+Bawana_RLNG!Q51+Bawana_Spot!Q51</f>
        <v>-0.05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-0.01</v>
      </c>
      <c r="L51" s="194">
        <f>PPCL_NG!S51+PPCL_Spot!S51+GT_NG!S51+GT_Spot!S51+Bawana_NG!S51+Bawana_RLNG!S51+Bawana_Spot!S51</f>
        <v>-0.01</v>
      </c>
      <c r="M51" s="195">
        <f t="shared" si="3"/>
        <v>0</v>
      </c>
      <c r="N51" s="194">
        <f>PPCL_NG!M51+PPCL_Spot!M51+GT_NG!M51+GT_Spot!M51+Bawana_NG!M51+Bawana_RLNG!M51+Bawana_Spot!M51</f>
        <v>-0.06</v>
      </c>
      <c r="O51" s="194">
        <f>PPCL_NG!T51+PPCL_Spot!T51+GT_NG!T51+GT_Spot!T51+Bawana_NG!T51+Bawana_RLNG!T51+Bawana_Spot!T51</f>
        <v>-0.06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-0.08</v>
      </c>
      <c r="C52" s="194">
        <f>PPCL_NG!P52+PPCL_Spot!P52+GT_NG!P52+GT_Spot!P52+Bawana_NG!P52+Bawana_RLNG!P52+Bawana_Spot!P52</f>
        <v>-0.08</v>
      </c>
      <c r="D52" s="195">
        <f t="shared" si="0"/>
        <v>0</v>
      </c>
      <c r="E52" s="194">
        <f>PPCL_NG!J52+PPCL_Spot!J52+GT_NG!J52+GT_Spot!J52+Bawana_NG!J52+Bawana_RLNG!J52+Bawana_Spot!J52</f>
        <v>-0.05</v>
      </c>
      <c r="F52" s="194">
        <f>PPCL_NG!Q52+PPCL_Spot!Q52+GT_NG!Q52+GT_Spot!Q52+Bawana_NG!Q52+Bawana_RLNG!Q52+Bawana_Spot!Q52</f>
        <v>-0.05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-0.01</v>
      </c>
      <c r="L52" s="194">
        <f>PPCL_NG!S52+PPCL_Spot!S52+GT_NG!S52+GT_Spot!S52+Bawana_NG!S52+Bawana_RLNG!S52+Bawana_Spot!S52</f>
        <v>-0.01</v>
      </c>
      <c r="M52" s="195">
        <f t="shared" si="3"/>
        <v>0</v>
      </c>
      <c r="N52" s="194">
        <f>PPCL_NG!M52+PPCL_Spot!M52+GT_NG!M52+GT_Spot!M52+Bawana_NG!M52+Bawana_RLNG!M52+Bawana_Spot!M52</f>
        <v>-0.06</v>
      </c>
      <c r="O52" s="194">
        <f>PPCL_NG!T52+PPCL_Spot!T52+GT_NG!T52+GT_Spot!T52+Bawana_NG!T52+Bawana_RLNG!T52+Bawana_Spot!T52</f>
        <v>-0.06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-0.08</v>
      </c>
      <c r="C53" s="194">
        <f>PPCL_NG!P53+PPCL_Spot!P53+GT_NG!P53+GT_Spot!P53+Bawana_NG!P53+Bawana_RLNG!P53+Bawana_Spot!P53</f>
        <v>-0.08</v>
      </c>
      <c r="D53" s="195">
        <f t="shared" si="0"/>
        <v>0</v>
      </c>
      <c r="E53" s="194">
        <f>PPCL_NG!J53+PPCL_Spot!J53+GT_NG!J53+GT_Spot!J53+Bawana_NG!J53+Bawana_RLNG!J53+Bawana_Spot!J53</f>
        <v>-0.05</v>
      </c>
      <c r="F53" s="194">
        <f>PPCL_NG!Q53+PPCL_Spot!Q53+GT_NG!Q53+GT_Spot!Q53+Bawana_NG!Q53+Bawana_RLNG!Q53+Bawana_Spot!Q53</f>
        <v>-0.05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-0.01</v>
      </c>
      <c r="L53" s="194">
        <f>PPCL_NG!S53+PPCL_Spot!S53+GT_NG!S53+GT_Spot!S53+Bawana_NG!S53+Bawana_RLNG!S53+Bawana_Spot!S53</f>
        <v>-0.01</v>
      </c>
      <c r="M53" s="195">
        <f t="shared" si="3"/>
        <v>0</v>
      </c>
      <c r="N53" s="194">
        <f>PPCL_NG!M53+PPCL_Spot!M53+GT_NG!M53+GT_Spot!M53+Bawana_NG!M53+Bawana_RLNG!M53+Bawana_Spot!M53</f>
        <v>-0.06</v>
      </c>
      <c r="O53" s="194">
        <f>PPCL_NG!T53+PPCL_Spot!T53+GT_NG!T53+GT_Spot!T53+Bawana_NG!T53+Bawana_RLNG!T53+Bawana_Spot!T53</f>
        <v>-0.06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-0.08</v>
      </c>
      <c r="C54" s="194">
        <f>PPCL_NG!P54+PPCL_Spot!P54+GT_NG!P54+GT_Spot!P54+Bawana_NG!P54+Bawana_RLNG!P54+Bawana_Spot!P54</f>
        <v>-0.08</v>
      </c>
      <c r="D54" s="195">
        <f t="shared" si="0"/>
        <v>0</v>
      </c>
      <c r="E54" s="194">
        <f>PPCL_NG!J54+PPCL_Spot!J54+GT_NG!J54+GT_Spot!J54+Bawana_NG!J54+Bawana_RLNG!J54+Bawana_Spot!J54</f>
        <v>-0.05</v>
      </c>
      <c r="F54" s="194">
        <f>PPCL_NG!Q54+PPCL_Spot!Q54+GT_NG!Q54+GT_Spot!Q54+Bawana_NG!Q54+Bawana_RLNG!Q54+Bawana_Spot!Q54</f>
        <v>-0.05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-0.01</v>
      </c>
      <c r="L54" s="194">
        <f>PPCL_NG!S54+PPCL_Spot!S54+GT_NG!S54+GT_Spot!S54+Bawana_NG!S54+Bawana_RLNG!S54+Bawana_Spot!S54</f>
        <v>-0.01</v>
      </c>
      <c r="M54" s="195">
        <f t="shared" si="3"/>
        <v>0</v>
      </c>
      <c r="N54" s="194">
        <f>PPCL_NG!M54+PPCL_Spot!M54+GT_NG!M54+GT_Spot!M54+Bawana_NG!M54+Bawana_RLNG!M54+Bawana_Spot!M54</f>
        <v>-0.06</v>
      </c>
      <c r="O54" s="194">
        <f>PPCL_NG!T54+PPCL_Spot!T54+GT_NG!T54+GT_Spot!T54+Bawana_NG!T54+Bawana_RLNG!T54+Bawana_Spot!T54</f>
        <v>-0.06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-0.08</v>
      </c>
      <c r="C55" s="194">
        <f>PPCL_NG!P55+PPCL_Spot!P55+GT_NG!P55+GT_Spot!P55+Bawana_NG!P55+Bawana_RLNG!P55+Bawana_Spot!P55</f>
        <v>-0.08</v>
      </c>
      <c r="D55" s="195">
        <f t="shared" si="0"/>
        <v>0</v>
      </c>
      <c r="E55" s="194">
        <f>PPCL_NG!J55+PPCL_Spot!J55+GT_NG!J55+GT_Spot!J55+Bawana_NG!J55+Bawana_RLNG!J55+Bawana_Spot!J55</f>
        <v>-0.05</v>
      </c>
      <c r="F55" s="194">
        <f>PPCL_NG!Q55+PPCL_Spot!Q55+GT_NG!Q55+GT_Spot!Q55+Bawana_NG!Q55+Bawana_RLNG!Q55+Bawana_Spot!Q55</f>
        <v>-0.05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-0.01</v>
      </c>
      <c r="L55" s="194">
        <f>PPCL_NG!S55+PPCL_Spot!S55+GT_NG!S55+GT_Spot!S55+Bawana_NG!S55+Bawana_RLNG!S55+Bawana_Spot!S55</f>
        <v>-0.01</v>
      </c>
      <c r="M55" s="195">
        <f t="shared" si="3"/>
        <v>0</v>
      </c>
      <c r="N55" s="194">
        <f>PPCL_NG!M55+PPCL_Spot!M55+GT_NG!M55+GT_Spot!M55+Bawana_NG!M55+Bawana_RLNG!M55+Bawana_Spot!M55</f>
        <v>-0.06</v>
      </c>
      <c r="O55" s="194">
        <f>PPCL_NG!T55+PPCL_Spot!T55+GT_NG!T55+GT_Spot!T55+Bawana_NG!T55+Bawana_RLNG!T55+Bawana_Spot!T55</f>
        <v>-0.06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-0.08</v>
      </c>
      <c r="C56" s="194">
        <f>PPCL_NG!P56+PPCL_Spot!P56+GT_NG!P56+GT_Spot!P56+Bawana_NG!P56+Bawana_RLNG!P56+Bawana_Spot!P56</f>
        <v>-0.08</v>
      </c>
      <c r="D56" s="195">
        <f t="shared" si="0"/>
        <v>0</v>
      </c>
      <c r="E56" s="194">
        <f>PPCL_NG!J56+PPCL_Spot!J56+GT_NG!J56+GT_Spot!J56+Bawana_NG!J56+Bawana_RLNG!J56+Bawana_Spot!J56</f>
        <v>-0.05</v>
      </c>
      <c r="F56" s="194">
        <f>PPCL_NG!Q56+PPCL_Spot!Q56+GT_NG!Q56+GT_Spot!Q56+Bawana_NG!Q56+Bawana_RLNG!Q56+Bawana_Spot!Q56</f>
        <v>-0.05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-0.01</v>
      </c>
      <c r="L56" s="194">
        <f>PPCL_NG!S56+PPCL_Spot!S56+GT_NG!S56+GT_Spot!S56+Bawana_NG!S56+Bawana_RLNG!S56+Bawana_Spot!S56</f>
        <v>-0.01</v>
      </c>
      <c r="M56" s="195">
        <f t="shared" si="3"/>
        <v>0</v>
      </c>
      <c r="N56" s="194">
        <f>PPCL_NG!M56+PPCL_Spot!M56+GT_NG!M56+GT_Spot!M56+Bawana_NG!M56+Bawana_RLNG!M56+Bawana_Spot!M56</f>
        <v>-0.06</v>
      </c>
      <c r="O56" s="194">
        <f>PPCL_NG!T56+PPCL_Spot!T56+GT_NG!T56+GT_Spot!T56+Bawana_NG!T56+Bawana_RLNG!T56+Bawana_Spot!T56</f>
        <v>-0.06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-0.08</v>
      </c>
      <c r="C57" s="194">
        <f>PPCL_NG!P57+PPCL_Spot!P57+GT_NG!P57+GT_Spot!P57+Bawana_NG!P57+Bawana_RLNG!P57+Bawana_Spot!P57</f>
        <v>-0.08</v>
      </c>
      <c r="D57" s="195">
        <f t="shared" si="0"/>
        <v>0</v>
      </c>
      <c r="E57" s="194">
        <f>PPCL_NG!J57+PPCL_Spot!J57+GT_NG!J57+GT_Spot!J57+Bawana_NG!J57+Bawana_RLNG!J57+Bawana_Spot!J57</f>
        <v>-0.05</v>
      </c>
      <c r="F57" s="194">
        <f>PPCL_NG!Q57+PPCL_Spot!Q57+GT_NG!Q57+GT_Spot!Q57+Bawana_NG!Q57+Bawana_RLNG!Q57+Bawana_Spot!Q57</f>
        <v>-0.05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-0.01</v>
      </c>
      <c r="L57" s="194">
        <f>PPCL_NG!S57+PPCL_Spot!S57+GT_NG!S57+GT_Spot!S57+Bawana_NG!S57+Bawana_RLNG!S57+Bawana_Spot!S57</f>
        <v>-0.01</v>
      </c>
      <c r="M57" s="195">
        <f t="shared" si="3"/>
        <v>0</v>
      </c>
      <c r="N57" s="194">
        <f>PPCL_NG!M57+PPCL_Spot!M57+GT_NG!M57+GT_Spot!M57+Bawana_NG!M57+Bawana_RLNG!M57+Bawana_Spot!M57</f>
        <v>-0.06</v>
      </c>
      <c r="O57" s="194">
        <f>PPCL_NG!T57+PPCL_Spot!T57+GT_NG!T57+GT_Spot!T57+Bawana_NG!T57+Bawana_RLNG!T57+Bawana_Spot!T57</f>
        <v>-0.06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-0.08</v>
      </c>
      <c r="C58" s="194">
        <f>PPCL_NG!P58+PPCL_Spot!P58+GT_NG!P58+GT_Spot!P58+Bawana_NG!P58+Bawana_RLNG!P58+Bawana_Spot!P58</f>
        <v>-0.08</v>
      </c>
      <c r="D58" s="195">
        <f t="shared" si="0"/>
        <v>0</v>
      </c>
      <c r="E58" s="194">
        <f>PPCL_NG!J58+PPCL_Spot!J58+GT_NG!J58+GT_Spot!J58+Bawana_NG!J58+Bawana_RLNG!J58+Bawana_Spot!J58</f>
        <v>-0.05</v>
      </c>
      <c r="F58" s="194">
        <f>PPCL_NG!Q58+PPCL_Spot!Q58+GT_NG!Q58+GT_Spot!Q58+Bawana_NG!Q58+Bawana_RLNG!Q58+Bawana_Spot!Q58</f>
        <v>-0.05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-0.01</v>
      </c>
      <c r="L58" s="194">
        <f>PPCL_NG!S58+PPCL_Spot!S58+GT_NG!S58+GT_Spot!S58+Bawana_NG!S58+Bawana_RLNG!S58+Bawana_Spot!S58</f>
        <v>-0.01</v>
      </c>
      <c r="M58" s="195">
        <f t="shared" si="3"/>
        <v>0</v>
      </c>
      <c r="N58" s="194">
        <f>PPCL_NG!M58+PPCL_Spot!M58+GT_NG!M58+GT_Spot!M58+Bawana_NG!M58+Bawana_RLNG!M58+Bawana_Spot!M58</f>
        <v>-0.06</v>
      </c>
      <c r="O58" s="194">
        <f>PPCL_NG!T58+PPCL_Spot!T58+GT_NG!T58+GT_Spot!T58+Bawana_NG!T58+Bawana_RLNG!T58+Bawana_Spot!T58</f>
        <v>-0.06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-0.08</v>
      </c>
      <c r="C59" s="194">
        <f>PPCL_NG!P59+PPCL_Spot!P59+GT_NG!P59+GT_Spot!P59+Bawana_NG!P59+Bawana_RLNG!P59+Bawana_Spot!P59</f>
        <v>-0.08</v>
      </c>
      <c r="D59" s="195">
        <f t="shared" si="0"/>
        <v>0</v>
      </c>
      <c r="E59" s="194">
        <f>PPCL_NG!J59+PPCL_Spot!J59+GT_NG!J59+GT_Spot!J59+Bawana_NG!J59+Bawana_RLNG!J59+Bawana_Spot!J59</f>
        <v>-0.05</v>
      </c>
      <c r="F59" s="194">
        <f>PPCL_NG!Q59+PPCL_Spot!Q59+GT_NG!Q59+GT_Spot!Q59+Bawana_NG!Q59+Bawana_RLNG!Q59+Bawana_Spot!Q59</f>
        <v>-0.05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-0.01</v>
      </c>
      <c r="L59" s="194">
        <f>PPCL_NG!S59+PPCL_Spot!S59+GT_NG!S59+GT_Spot!S59+Bawana_NG!S59+Bawana_RLNG!S59+Bawana_Spot!S59</f>
        <v>-0.01</v>
      </c>
      <c r="M59" s="195">
        <f t="shared" si="3"/>
        <v>0</v>
      </c>
      <c r="N59" s="194">
        <f>PPCL_NG!M59+PPCL_Spot!M59+GT_NG!M59+GT_Spot!M59+Bawana_NG!M59+Bawana_RLNG!M59+Bawana_Spot!M59</f>
        <v>-0.06</v>
      </c>
      <c r="O59" s="194">
        <f>PPCL_NG!T59+PPCL_Spot!T59+GT_NG!T59+GT_Spot!T59+Bawana_NG!T59+Bawana_RLNG!T59+Bawana_Spot!T59</f>
        <v>-0.06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-0.08</v>
      </c>
      <c r="C60" s="194">
        <f>PPCL_NG!P60+PPCL_Spot!P60+GT_NG!P60+GT_Spot!P60+Bawana_NG!P60+Bawana_RLNG!P60+Bawana_Spot!P60</f>
        <v>-0.08</v>
      </c>
      <c r="D60" s="195">
        <f t="shared" si="0"/>
        <v>0</v>
      </c>
      <c r="E60" s="194">
        <f>PPCL_NG!J60+PPCL_Spot!J60+GT_NG!J60+GT_Spot!J60+Bawana_NG!J60+Bawana_RLNG!J60+Bawana_Spot!J60</f>
        <v>-0.05</v>
      </c>
      <c r="F60" s="194">
        <f>PPCL_NG!Q60+PPCL_Spot!Q60+GT_NG!Q60+GT_Spot!Q60+Bawana_NG!Q60+Bawana_RLNG!Q60+Bawana_Spot!Q60</f>
        <v>-0.05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-0.01</v>
      </c>
      <c r="L60" s="194">
        <f>PPCL_NG!S60+PPCL_Spot!S60+GT_NG!S60+GT_Spot!S60+Bawana_NG!S60+Bawana_RLNG!S60+Bawana_Spot!S60</f>
        <v>-0.01</v>
      </c>
      <c r="M60" s="195">
        <f t="shared" si="3"/>
        <v>0</v>
      </c>
      <c r="N60" s="194">
        <f>PPCL_NG!M60+PPCL_Spot!M60+GT_NG!M60+GT_Spot!M60+Bawana_NG!M60+Bawana_RLNG!M60+Bawana_Spot!M60</f>
        <v>-0.06</v>
      </c>
      <c r="O60" s="194">
        <f>PPCL_NG!T60+PPCL_Spot!T60+GT_NG!T60+GT_Spot!T60+Bawana_NG!T60+Bawana_RLNG!T60+Bawana_Spot!T60</f>
        <v>-0.06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-0.08</v>
      </c>
      <c r="C61" s="194">
        <f>PPCL_NG!P61+PPCL_Spot!P61+GT_NG!P61+GT_Spot!P61+Bawana_NG!P61+Bawana_RLNG!P61+Bawana_Spot!P61</f>
        <v>-0.08</v>
      </c>
      <c r="D61" s="195">
        <f t="shared" si="0"/>
        <v>0</v>
      </c>
      <c r="E61" s="194">
        <f>PPCL_NG!J61+PPCL_Spot!J61+GT_NG!J61+GT_Spot!J61+Bawana_NG!J61+Bawana_RLNG!J61+Bawana_Spot!J61</f>
        <v>-0.05</v>
      </c>
      <c r="F61" s="194">
        <f>PPCL_NG!Q61+PPCL_Spot!Q61+GT_NG!Q61+GT_Spot!Q61+Bawana_NG!Q61+Bawana_RLNG!Q61+Bawana_Spot!Q61</f>
        <v>-0.05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-0.01</v>
      </c>
      <c r="L61" s="194">
        <f>PPCL_NG!S61+PPCL_Spot!S61+GT_NG!S61+GT_Spot!S61+Bawana_NG!S61+Bawana_RLNG!S61+Bawana_Spot!S61</f>
        <v>-0.01</v>
      </c>
      <c r="M61" s="195">
        <f t="shared" si="3"/>
        <v>0</v>
      </c>
      <c r="N61" s="194">
        <f>PPCL_NG!M61+PPCL_Spot!M61+GT_NG!M61+GT_Spot!M61+Bawana_NG!M61+Bawana_RLNG!M61+Bawana_Spot!M61</f>
        <v>-0.06</v>
      </c>
      <c r="O61" s="194">
        <f>PPCL_NG!T61+PPCL_Spot!T61+GT_NG!T61+GT_Spot!T61+Bawana_NG!T61+Bawana_RLNG!T61+Bawana_Spot!T61</f>
        <v>-0.06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-0.08</v>
      </c>
      <c r="C62" s="194">
        <f>PPCL_NG!P62+PPCL_Spot!P62+GT_NG!P62+GT_Spot!P62+Bawana_NG!P62+Bawana_RLNG!P62+Bawana_Spot!P62</f>
        <v>-0.08</v>
      </c>
      <c r="D62" s="195">
        <f t="shared" si="0"/>
        <v>0</v>
      </c>
      <c r="E62" s="194">
        <f>PPCL_NG!J62+PPCL_Spot!J62+GT_NG!J62+GT_Spot!J62+Bawana_NG!J62+Bawana_RLNG!J62+Bawana_Spot!J62</f>
        <v>-0.05</v>
      </c>
      <c r="F62" s="194">
        <f>PPCL_NG!Q62+PPCL_Spot!Q62+GT_NG!Q62+GT_Spot!Q62+Bawana_NG!Q62+Bawana_RLNG!Q62+Bawana_Spot!Q62</f>
        <v>-0.05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-0.01</v>
      </c>
      <c r="L62" s="194">
        <f>PPCL_NG!S62+PPCL_Spot!S62+GT_NG!S62+GT_Spot!S62+Bawana_NG!S62+Bawana_RLNG!S62+Bawana_Spot!S62</f>
        <v>-0.01</v>
      </c>
      <c r="M62" s="195">
        <f t="shared" si="3"/>
        <v>0</v>
      </c>
      <c r="N62" s="194">
        <f>PPCL_NG!M62+PPCL_Spot!M62+GT_NG!M62+GT_Spot!M62+Bawana_NG!M62+Bawana_RLNG!M62+Bawana_Spot!M62</f>
        <v>-0.06</v>
      </c>
      <c r="O62" s="194">
        <f>PPCL_NG!T62+PPCL_Spot!T62+GT_NG!T62+GT_Spot!T62+Bawana_NG!T62+Bawana_RLNG!T62+Bawana_Spot!T62</f>
        <v>-0.06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-0.08</v>
      </c>
      <c r="C63" s="194">
        <f>PPCL_NG!P63+PPCL_Spot!P63+GT_NG!P63+GT_Spot!P63+Bawana_NG!P63+Bawana_RLNG!P63+Bawana_Spot!P63</f>
        <v>-0.08</v>
      </c>
      <c r="D63" s="195">
        <f t="shared" si="0"/>
        <v>0</v>
      </c>
      <c r="E63" s="194">
        <f>PPCL_NG!J63+PPCL_Spot!J63+GT_NG!J63+GT_Spot!J63+Bawana_NG!J63+Bawana_RLNG!J63+Bawana_Spot!J63</f>
        <v>-0.05</v>
      </c>
      <c r="F63" s="194">
        <f>PPCL_NG!Q63+PPCL_Spot!Q63+GT_NG!Q63+GT_Spot!Q63+Bawana_NG!Q63+Bawana_RLNG!Q63+Bawana_Spot!Q63</f>
        <v>-0.05</v>
      </c>
      <c r="G63" s="195">
        <f t="shared" si="1"/>
        <v>0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-0.01</v>
      </c>
      <c r="L63" s="194">
        <f>PPCL_NG!S63+PPCL_Spot!S63+GT_NG!S63+GT_Spot!S63+Bawana_NG!S63+Bawana_RLNG!S63+Bawana_Spot!S63</f>
        <v>-0.01</v>
      </c>
      <c r="M63" s="195">
        <f t="shared" si="3"/>
        <v>0</v>
      </c>
      <c r="N63" s="194">
        <f>PPCL_NG!M63+PPCL_Spot!M63+GT_NG!M63+GT_Spot!M63+Bawana_NG!M63+Bawana_RLNG!M63+Bawana_Spot!M63</f>
        <v>-0.06</v>
      </c>
      <c r="O63" s="194">
        <f>PPCL_NG!T63+PPCL_Spot!T63+GT_NG!T63+GT_Spot!T63+Bawana_NG!T63+Bawana_RLNG!T63+Bawana_Spot!T63</f>
        <v>-0.06</v>
      </c>
      <c r="P63" s="195">
        <f t="shared" si="4"/>
        <v>0</v>
      </c>
      <c r="Q63" s="195">
        <f t="shared" si="5"/>
        <v>0</v>
      </c>
    </row>
    <row r="64" spans="1:17">
      <c r="A64" s="34" t="s">
        <v>106</v>
      </c>
      <c r="B64" s="194">
        <f>PPCL_NG!I64+PPCL_Spot!I64+GT_NG!I64+GT_Spot!I64+Bawana_NG!I64+Bawana_RLNG!I64+Bawana_Spot!I64</f>
        <v>-0.08</v>
      </c>
      <c r="C64" s="194">
        <f>PPCL_NG!P64+PPCL_Spot!P64+GT_NG!P64+GT_Spot!P64+Bawana_NG!P64+Bawana_RLNG!P64+Bawana_Spot!P64</f>
        <v>-0.08</v>
      </c>
      <c r="D64" s="195">
        <f t="shared" si="0"/>
        <v>0</v>
      </c>
      <c r="E64" s="194">
        <f>PPCL_NG!J64+PPCL_Spot!J64+GT_NG!J64+GT_Spot!J64+Bawana_NG!J64+Bawana_RLNG!J64+Bawana_Spot!J64</f>
        <v>-0.05</v>
      </c>
      <c r="F64" s="194">
        <f>PPCL_NG!Q64+PPCL_Spot!Q64+GT_NG!Q64+GT_Spot!Q64+Bawana_NG!Q64+Bawana_RLNG!Q64+Bawana_Spot!Q64</f>
        <v>-0.05</v>
      </c>
      <c r="G64" s="195">
        <f t="shared" si="1"/>
        <v>0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-0.01</v>
      </c>
      <c r="L64" s="194">
        <f>PPCL_NG!S64+PPCL_Spot!S64+GT_NG!S64+GT_Spot!S64+Bawana_NG!S64+Bawana_RLNG!S64+Bawana_Spot!S64</f>
        <v>-0.01</v>
      </c>
      <c r="M64" s="195">
        <f t="shared" si="3"/>
        <v>0</v>
      </c>
      <c r="N64" s="194">
        <f>PPCL_NG!M64+PPCL_Spot!M64+GT_NG!M64+GT_Spot!M64+Bawana_NG!M64+Bawana_RLNG!M64+Bawana_Spot!M64</f>
        <v>-0.06</v>
      </c>
      <c r="O64" s="194">
        <f>PPCL_NG!T64+PPCL_Spot!T64+GT_NG!T64+GT_Spot!T64+Bawana_NG!T64+Bawana_RLNG!T64+Bawana_Spot!T64</f>
        <v>-0.06</v>
      </c>
      <c r="P64" s="195">
        <f t="shared" si="4"/>
        <v>0</v>
      </c>
      <c r="Q64" s="195">
        <f t="shared" si="5"/>
        <v>0</v>
      </c>
    </row>
    <row r="65" spans="1:17">
      <c r="A65" s="34" t="s">
        <v>107</v>
      </c>
      <c r="B65" s="194">
        <f>PPCL_NG!I65+PPCL_Spot!I65+GT_NG!I65+GT_Spot!I65+Bawana_NG!I65+Bawana_RLNG!I65+Bawana_Spot!I65</f>
        <v>-0.08</v>
      </c>
      <c r="C65" s="194">
        <f>PPCL_NG!P65+PPCL_Spot!P65+GT_NG!P65+GT_Spot!P65+Bawana_NG!P65+Bawana_RLNG!P65+Bawana_Spot!P65</f>
        <v>-0.08</v>
      </c>
      <c r="D65" s="195">
        <f t="shared" si="0"/>
        <v>0</v>
      </c>
      <c r="E65" s="194">
        <f>PPCL_NG!J65+PPCL_Spot!J65+GT_NG!J65+GT_Spot!J65+Bawana_NG!J65+Bawana_RLNG!J65+Bawana_Spot!J65</f>
        <v>-0.05</v>
      </c>
      <c r="F65" s="194">
        <f>PPCL_NG!Q65+PPCL_Spot!Q65+GT_NG!Q65+GT_Spot!Q65+Bawana_NG!Q65+Bawana_RLNG!Q65+Bawana_Spot!Q65</f>
        <v>-0.05</v>
      </c>
      <c r="G65" s="195">
        <f t="shared" si="1"/>
        <v>0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-0.01</v>
      </c>
      <c r="L65" s="194">
        <f>PPCL_NG!S65+PPCL_Spot!S65+GT_NG!S65+GT_Spot!S65+Bawana_NG!S65+Bawana_RLNG!S65+Bawana_Spot!S65</f>
        <v>-0.01</v>
      </c>
      <c r="M65" s="195">
        <f t="shared" si="3"/>
        <v>0</v>
      </c>
      <c r="N65" s="194">
        <f>PPCL_NG!M65+PPCL_Spot!M65+GT_NG!M65+GT_Spot!M65+Bawana_NG!M65+Bawana_RLNG!M65+Bawana_Spot!M65</f>
        <v>-0.06</v>
      </c>
      <c r="O65" s="194">
        <f>PPCL_NG!T65+PPCL_Spot!T65+GT_NG!T65+GT_Spot!T65+Bawana_NG!T65+Bawana_RLNG!T65+Bawana_Spot!T65</f>
        <v>-0.06</v>
      </c>
      <c r="P65" s="195">
        <f t="shared" si="4"/>
        <v>0</v>
      </c>
      <c r="Q65" s="195">
        <f t="shared" si="5"/>
        <v>0</v>
      </c>
    </row>
    <row r="66" spans="1:17">
      <c r="A66" s="34" t="s">
        <v>108</v>
      </c>
      <c r="B66" s="194">
        <f>PPCL_NG!I66+PPCL_Spot!I66+GT_NG!I66+GT_Spot!I66+Bawana_NG!I66+Bawana_RLNG!I66+Bawana_Spot!I66</f>
        <v>-0.08</v>
      </c>
      <c r="C66" s="194">
        <f>PPCL_NG!P66+PPCL_Spot!P66+GT_NG!P66+GT_Spot!P66+Bawana_NG!P66+Bawana_RLNG!P66+Bawana_Spot!P66</f>
        <v>-0.08</v>
      </c>
      <c r="D66" s="195">
        <f t="shared" si="0"/>
        <v>0</v>
      </c>
      <c r="E66" s="194">
        <f>PPCL_NG!J66+PPCL_Spot!J66+GT_NG!J66+GT_Spot!J66+Bawana_NG!J66+Bawana_RLNG!J66+Bawana_Spot!J66</f>
        <v>-0.05</v>
      </c>
      <c r="F66" s="194">
        <f>PPCL_NG!Q66+PPCL_Spot!Q66+GT_NG!Q66+GT_Spot!Q66+Bawana_NG!Q66+Bawana_RLNG!Q66+Bawana_Spot!Q66</f>
        <v>-0.05</v>
      </c>
      <c r="G66" s="195">
        <f t="shared" si="1"/>
        <v>0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-0.01</v>
      </c>
      <c r="L66" s="194">
        <f>PPCL_NG!S66+PPCL_Spot!S66+GT_NG!S66+GT_Spot!S66+Bawana_NG!S66+Bawana_RLNG!S66+Bawana_Spot!S66</f>
        <v>-0.01</v>
      </c>
      <c r="M66" s="195">
        <f t="shared" si="3"/>
        <v>0</v>
      </c>
      <c r="N66" s="194">
        <f>PPCL_NG!M66+PPCL_Spot!M66+GT_NG!M66+GT_Spot!M66+Bawana_NG!M66+Bawana_RLNG!M66+Bawana_Spot!M66</f>
        <v>-0.06</v>
      </c>
      <c r="O66" s="194">
        <f>PPCL_NG!T66+PPCL_Spot!T66+GT_NG!T66+GT_Spot!T66+Bawana_NG!T66+Bawana_RLNG!T66+Bawana_Spot!T66</f>
        <v>-0.06</v>
      </c>
      <c r="P66" s="195">
        <f t="shared" si="4"/>
        <v>0</v>
      </c>
      <c r="Q66" s="195">
        <f t="shared" si="5"/>
        <v>0</v>
      </c>
    </row>
    <row r="67" spans="1:17">
      <c r="A67" s="34" t="s">
        <v>109</v>
      </c>
      <c r="B67" s="194">
        <f>PPCL_NG!I67+PPCL_Spot!I67+GT_NG!I67+GT_Spot!I67+Bawana_NG!I67+Bawana_RLNG!I67+Bawana_Spot!I67</f>
        <v>-0.08</v>
      </c>
      <c r="C67" s="194">
        <f>PPCL_NG!P67+PPCL_Spot!P67+GT_NG!P67+GT_Spot!P67+Bawana_NG!P67+Bawana_RLNG!P67+Bawana_Spot!P67</f>
        <v>-0.08</v>
      </c>
      <c r="D67" s="195">
        <f t="shared" ref="D67:D99" si="6">B67-C67</f>
        <v>0</v>
      </c>
      <c r="E67" s="194">
        <f>PPCL_NG!J67+PPCL_Spot!J67+GT_NG!J67+GT_Spot!J67+Bawana_NG!J67+Bawana_RLNG!J67+Bawana_Spot!J67</f>
        <v>-0.05</v>
      </c>
      <c r="F67" s="194">
        <f>PPCL_NG!Q67+PPCL_Spot!Q67+GT_NG!Q67+GT_Spot!Q67+Bawana_NG!Q67+Bawana_RLNG!Q67+Bawana_Spot!Q67</f>
        <v>-0.05</v>
      </c>
      <c r="G67" s="195">
        <f t="shared" ref="G67:G99" si="7">E67-F67</f>
        <v>0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-0.01</v>
      </c>
      <c r="L67" s="194">
        <f>PPCL_NG!S67+PPCL_Spot!S67+GT_NG!S67+GT_Spot!S67+Bawana_NG!S67+Bawana_RLNG!S67+Bawana_Spot!S67</f>
        <v>-0.01</v>
      </c>
      <c r="M67" s="195">
        <f t="shared" ref="M67:M99" si="9">K67-L67</f>
        <v>0</v>
      </c>
      <c r="N67" s="194">
        <f>PPCL_NG!M67+PPCL_Spot!M67+GT_NG!M67+GT_Spot!M67+Bawana_NG!M67+Bawana_RLNG!M67+Bawana_Spot!M67</f>
        <v>-0.06</v>
      </c>
      <c r="O67" s="194">
        <f>PPCL_NG!T67+PPCL_Spot!T67+GT_NG!T67+GT_Spot!T67+Bawana_NG!T67+Bawana_RLNG!T67+Bawana_Spot!T67</f>
        <v>-0.06</v>
      </c>
      <c r="P67" s="195">
        <f t="shared" ref="P67:P99" si="10">N67-O67</f>
        <v>0</v>
      </c>
      <c r="Q67" s="195">
        <f t="shared" si="5"/>
        <v>0</v>
      </c>
    </row>
    <row r="68" spans="1:17">
      <c r="A68" s="34" t="s">
        <v>110</v>
      </c>
      <c r="B68" s="194">
        <f>PPCL_NG!I68+PPCL_Spot!I68+GT_NG!I68+GT_Spot!I68+Bawana_NG!I68+Bawana_RLNG!I68+Bawana_Spot!I68</f>
        <v>-0.08</v>
      </c>
      <c r="C68" s="194">
        <f>PPCL_NG!P68+PPCL_Spot!P68+GT_NG!P68+GT_Spot!P68+Bawana_NG!P68+Bawana_RLNG!P68+Bawana_Spot!P68</f>
        <v>-0.08</v>
      </c>
      <c r="D68" s="195">
        <f t="shared" si="6"/>
        <v>0</v>
      </c>
      <c r="E68" s="194">
        <f>PPCL_NG!J68+PPCL_Spot!J68+GT_NG!J68+GT_Spot!J68+Bawana_NG!J68+Bawana_RLNG!J68+Bawana_Spot!J68</f>
        <v>-0.05</v>
      </c>
      <c r="F68" s="194">
        <f>PPCL_NG!Q68+PPCL_Spot!Q68+GT_NG!Q68+GT_Spot!Q68+Bawana_NG!Q68+Bawana_RLNG!Q68+Bawana_Spot!Q68</f>
        <v>-0.05</v>
      </c>
      <c r="G68" s="195">
        <f t="shared" si="7"/>
        <v>0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-0.01</v>
      </c>
      <c r="L68" s="194">
        <f>PPCL_NG!S68+PPCL_Spot!S68+GT_NG!S68+GT_Spot!S68+Bawana_NG!S68+Bawana_RLNG!S68+Bawana_Spot!S68</f>
        <v>-0.01</v>
      </c>
      <c r="M68" s="195">
        <f t="shared" si="9"/>
        <v>0</v>
      </c>
      <c r="N68" s="194">
        <f>PPCL_NG!M68+PPCL_Spot!M68+GT_NG!M68+GT_Spot!M68+Bawana_NG!M68+Bawana_RLNG!M68+Bawana_Spot!M68</f>
        <v>-0.06</v>
      </c>
      <c r="O68" s="194">
        <f>PPCL_NG!T68+PPCL_Spot!T68+GT_NG!T68+GT_Spot!T68+Bawana_NG!T68+Bawana_RLNG!T68+Bawana_Spot!T68</f>
        <v>-0.06</v>
      </c>
      <c r="P68" s="195">
        <f t="shared" si="10"/>
        <v>0</v>
      </c>
      <c r="Q68" s="195">
        <f t="shared" ref="Q68:Q99" si="11">D68+G68+J68+M68+P68</f>
        <v>0</v>
      </c>
    </row>
    <row r="69" spans="1:17">
      <c r="A69" s="34" t="s">
        <v>111</v>
      </c>
      <c r="B69" s="194">
        <f>PPCL_NG!I69+PPCL_Spot!I69+GT_NG!I69+GT_Spot!I69+Bawana_NG!I69+Bawana_RLNG!I69+Bawana_Spot!I69</f>
        <v>-0.08</v>
      </c>
      <c r="C69" s="194">
        <f>PPCL_NG!P69+PPCL_Spot!P69+GT_NG!P69+GT_Spot!P69+Bawana_NG!P69+Bawana_RLNG!P69+Bawana_Spot!P69</f>
        <v>-0.08</v>
      </c>
      <c r="D69" s="195">
        <f t="shared" si="6"/>
        <v>0</v>
      </c>
      <c r="E69" s="194">
        <f>PPCL_NG!J69+PPCL_Spot!J69+GT_NG!J69+GT_Spot!J69+Bawana_NG!J69+Bawana_RLNG!J69+Bawana_Spot!J69</f>
        <v>-0.05</v>
      </c>
      <c r="F69" s="194">
        <f>PPCL_NG!Q69+PPCL_Spot!Q69+GT_NG!Q69+GT_Spot!Q69+Bawana_NG!Q69+Bawana_RLNG!Q69+Bawana_Spot!Q69</f>
        <v>-0.05</v>
      </c>
      <c r="G69" s="195">
        <f t="shared" si="7"/>
        <v>0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-0.01</v>
      </c>
      <c r="L69" s="194">
        <f>PPCL_NG!S69+PPCL_Spot!S69+GT_NG!S69+GT_Spot!S69+Bawana_NG!S69+Bawana_RLNG!S69+Bawana_Spot!S69</f>
        <v>-0.01</v>
      </c>
      <c r="M69" s="195">
        <f t="shared" si="9"/>
        <v>0</v>
      </c>
      <c r="N69" s="194">
        <f>PPCL_NG!M69+PPCL_Spot!M69+GT_NG!M69+GT_Spot!M69+Bawana_NG!M69+Bawana_RLNG!M69+Bawana_Spot!M69</f>
        <v>-0.06</v>
      </c>
      <c r="O69" s="194">
        <f>PPCL_NG!T69+PPCL_Spot!T69+GT_NG!T69+GT_Spot!T69+Bawana_NG!T69+Bawana_RLNG!T69+Bawana_Spot!T69</f>
        <v>-0.06</v>
      </c>
      <c r="P69" s="195">
        <f t="shared" si="10"/>
        <v>0</v>
      </c>
      <c r="Q69" s="195">
        <f t="shared" si="11"/>
        <v>0</v>
      </c>
    </row>
    <row r="70" spans="1:17">
      <c r="A70" s="34" t="s">
        <v>112</v>
      </c>
      <c r="B70" s="194">
        <f>PPCL_NG!I70+PPCL_Spot!I70+GT_NG!I70+GT_Spot!I70+Bawana_NG!I70+Bawana_RLNG!I70+Bawana_Spot!I70</f>
        <v>-0.08</v>
      </c>
      <c r="C70" s="194">
        <f>PPCL_NG!P70+PPCL_Spot!P70+GT_NG!P70+GT_Spot!P70+Bawana_NG!P70+Bawana_RLNG!P70+Bawana_Spot!P70</f>
        <v>-0.08</v>
      </c>
      <c r="D70" s="195">
        <f t="shared" si="6"/>
        <v>0</v>
      </c>
      <c r="E70" s="194">
        <f>PPCL_NG!J70+PPCL_Spot!J70+GT_NG!J70+GT_Spot!J70+Bawana_NG!J70+Bawana_RLNG!J70+Bawana_Spot!J70</f>
        <v>-0.05</v>
      </c>
      <c r="F70" s="194">
        <f>PPCL_NG!Q70+PPCL_Spot!Q70+GT_NG!Q70+GT_Spot!Q70+Bawana_NG!Q70+Bawana_RLNG!Q70+Bawana_Spot!Q70</f>
        <v>-0.05</v>
      </c>
      <c r="G70" s="195">
        <f t="shared" si="7"/>
        <v>0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-0.01</v>
      </c>
      <c r="L70" s="194">
        <f>PPCL_NG!S70+PPCL_Spot!S70+GT_NG!S70+GT_Spot!S70+Bawana_NG!S70+Bawana_RLNG!S70+Bawana_Spot!S70</f>
        <v>-0.01</v>
      </c>
      <c r="M70" s="195">
        <f t="shared" si="9"/>
        <v>0</v>
      </c>
      <c r="N70" s="194">
        <f>PPCL_NG!M70+PPCL_Spot!M70+GT_NG!M70+GT_Spot!M70+Bawana_NG!M70+Bawana_RLNG!M70+Bawana_Spot!M70</f>
        <v>-0.06</v>
      </c>
      <c r="O70" s="194">
        <f>PPCL_NG!T70+PPCL_Spot!T70+GT_NG!T70+GT_Spot!T70+Bawana_NG!T70+Bawana_RLNG!T70+Bawana_Spot!T70</f>
        <v>-0.06</v>
      </c>
      <c r="P70" s="195">
        <f t="shared" si="10"/>
        <v>0</v>
      </c>
      <c r="Q70" s="195">
        <f t="shared" si="11"/>
        <v>0</v>
      </c>
    </row>
    <row r="71" spans="1:17">
      <c r="A71" s="34" t="s">
        <v>113</v>
      </c>
      <c r="B71" s="194">
        <f>PPCL_NG!I71+PPCL_Spot!I71+GT_NG!I71+GT_Spot!I71+Bawana_NG!I71+Bawana_RLNG!I71+Bawana_Spot!I71</f>
        <v>-0.08</v>
      </c>
      <c r="C71" s="194">
        <f>PPCL_NG!P71+PPCL_Spot!P71+GT_NG!P71+GT_Spot!P71+Bawana_NG!P71+Bawana_RLNG!P71+Bawana_Spot!P71</f>
        <v>-0.08</v>
      </c>
      <c r="D71" s="195">
        <f t="shared" si="6"/>
        <v>0</v>
      </c>
      <c r="E71" s="194">
        <f>PPCL_NG!J71+PPCL_Spot!J71+GT_NG!J71+GT_Spot!J71+Bawana_NG!J71+Bawana_RLNG!J71+Bawana_Spot!J71</f>
        <v>-0.05</v>
      </c>
      <c r="F71" s="194">
        <f>PPCL_NG!Q71+PPCL_Spot!Q71+GT_NG!Q71+GT_Spot!Q71+Bawana_NG!Q71+Bawana_RLNG!Q71+Bawana_Spot!Q71</f>
        <v>-0.05</v>
      </c>
      <c r="G71" s="195">
        <f t="shared" si="7"/>
        <v>0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-0.01</v>
      </c>
      <c r="L71" s="194">
        <f>PPCL_NG!S71+PPCL_Spot!S71+GT_NG!S71+GT_Spot!S71+Bawana_NG!S71+Bawana_RLNG!S71+Bawana_Spot!S71</f>
        <v>-0.01</v>
      </c>
      <c r="M71" s="195">
        <f t="shared" si="9"/>
        <v>0</v>
      </c>
      <c r="N71" s="194">
        <f>PPCL_NG!M71+PPCL_Spot!M71+GT_NG!M71+GT_Spot!M71+Bawana_NG!M71+Bawana_RLNG!M71+Bawana_Spot!M71</f>
        <v>-0.06</v>
      </c>
      <c r="O71" s="194">
        <f>PPCL_NG!T71+PPCL_Spot!T71+GT_NG!T71+GT_Spot!T71+Bawana_NG!T71+Bawana_RLNG!T71+Bawana_Spot!T71</f>
        <v>-0.06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-0.08</v>
      </c>
      <c r="C72" s="194">
        <f>PPCL_NG!P72+PPCL_Spot!P72+GT_NG!P72+GT_Spot!P72+Bawana_NG!P72+Bawana_RLNG!P72+Bawana_Spot!P72</f>
        <v>-0.08</v>
      </c>
      <c r="D72" s="195">
        <f t="shared" si="6"/>
        <v>0</v>
      </c>
      <c r="E72" s="194">
        <f>PPCL_NG!J72+PPCL_Spot!J72+GT_NG!J72+GT_Spot!J72+Bawana_NG!J72+Bawana_RLNG!J72+Bawana_Spot!J72</f>
        <v>-0.05</v>
      </c>
      <c r="F72" s="194">
        <f>PPCL_NG!Q72+PPCL_Spot!Q72+GT_NG!Q72+GT_Spot!Q72+Bawana_NG!Q72+Bawana_RLNG!Q72+Bawana_Spot!Q72</f>
        <v>-0.05</v>
      </c>
      <c r="G72" s="195">
        <f t="shared" si="7"/>
        <v>0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-0.01</v>
      </c>
      <c r="L72" s="194">
        <f>PPCL_NG!S72+PPCL_Spot!S72+GT_NG!S72+GT_Spot!S72+Bawana_NG!S72+Bawana_RLNG!S72+Bawana_Spot!S72</f>
        <v>-0.01</v>
      </c>
      <c r="M72" s="195">
        <f t="shared" si="9"/>
        <v>0</v>
      </c>
      <c r="N72" s="194">
        <f>PPCL_NG!M72+PPCL_Spot!M72+GT_NG!M72+GT_Spot!M72+Bawana_NG!M72+Bawana_RLNG!M72+Bawana_Spot!M72</f>
        <v>-0.06</v>
      </c>
      <c r="O72" s="194">
        <f>PPCL_NG!T72+PPCL_Spot!T72+GT_NG!T72+GT_Spot!T72+Bawana_NG!T72+Bawana_RLNG!T72+Bawana_Spot!T72</f>
        <v>-0.06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-0.08</v>
      </c>
      <c r="C73" s="194">
        <f>PPCL_NG!P73+PPCL_Spot!P73+GT_NG!P73+GT_Spot!P73+Bawana_NG!P73+Bawana_RLNG!P73+Bawana_Spot!P73</f>
        <v>-0.08</v>
      </c>
      <c r="D73" s="195">
        <f t="shared" si="6"/>
        <v>0</v>
      </c>
      <c r="E73" s="194">
        <f>PPCL_NG!J73+PPCL_Spot!J73+GT_NG!J73+GT_Spot!J73+Bawana_NG!J73+Bawana_RLNG!J73+Bawana_Spot!J73</f>
        <v>-0.05</v>
      </c>
      <c r="F73" s="194">
        <f>PPCL_NG!Q73+PPCL_Spot!Q73+GT_NG!Q73+GT_Spot!Q73+Bawana_NG!Q73+Bawana_RLNG!Q73+Bawana_Spot!Q73</f>
        <v>-0.05</v>
      </c>
      <c r="G73" s="195">
        <f t="shared" si="7"/>
        <v>0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-0.01</v>
      </c>
      <c r="L73" s="194">
        <f>PPCL_NG!S73+PPCL_Spot!S73+GT_NG!S73+GT_Spot!S73+Bawana_NG!S73+Bawana_RLNG!S73+Bawana_Spot!S73</f>
        <v>-0.01</v>
      </c>
      <c r="M73" s="195">
        <f t="shared" si="9"/>
        <v>0</v>
      </c>
      <c r="N73" s="194">
        <f>PPCL_NG!M73+PPCL_Spot!M73+GT_NG!M73+GT_Spot!M73+Bawana_NG!M73+Bawana_RLNG!M73+Bawana_Spot!M73</f>
        <v>-0.06</v>
      </c>
      <c r="O73" s="194">
        <f>PPCL_NG!T73+PPCL_Spot!T73+GT_NG!T73+GT_Spot!T73+Bawana_NG!T73+Bawana_RLNG!T73+Bawana_Spot!T73</f>
        <v>-0.06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-0.08</v>
      </c>
      <c r="C74" s="194">
        <f>PPCL_NG!P74+PPCL_Spot!P74+GT_NG!P74+GT_Spot!P74+Bawana_NG!P74+Bawana_RLNG!P74+Bawana_Spot!P74</f>
        <v>-0.08</v>
      </c>
      <c r="D74" s="195">
        <f t="shared" si="6"/>
        <v>0</v>
      </c>
      <c r="E74" s="194">
        <f>PPCL_NG!J74+PPCL_Spot!J74+GT_NG!J74+GT_Spot!J74+Bawana_NG!J74+Bawana_RLNG!J74+Bawana_Spot!J74</f>
        <v>-0.05</v>
      </c>
      <c r="F74" s="194">
        <f>PPCL_NG!Q74+PPCL_Spot!Q74+GT_NG!Q74+GT_Spot!Q74+Bawana_NG!Q74+Bawana_RLNG!Q74+Bawana_Spot!Q74</f>
        <v>-0.05</v>
      </c>
      <c r="G74" s="195">
        <f t="shared" si="7"/>
        <v>0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-0.01</v>
      </c>
      <c r="L74" s="194">
        <f>PPCL_NG!S74+PPCL_Spot!S74+GT_NG!S74+GT_Spot!S74+Bawana_NG!S74+Bawana_RLNG!S74+Bawana_Spot!S74</f>
        <v>-0.01</v>
      </c>
      <c r="M74" s="195">
        <f t="shared" si="9"/>
        <v>0</v>
      </c>
      <c r="N74" s="194">
        <f>PPCL_NG!M74+PPCL_Spot!M74+GT_NG!M74+GT_Spot!M74+Bawana_NG!M74+Bawana_RLNG!M74+Bawana_Spot!M74</f>
        <v>-0.06</v>
      </c>
      <c r="O74" s="194">
        <f>PPCL_NG!T74+PPCL_Spot!T74+GT_NG!T74+GT_Spot!T74+Bawana_NG!T74+Bawana_RLNG!T74+Bawana_Spot!T74</f>
        <v>-0.06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-0.08</v>
      </c>
      <c r="C75" s="194">
        <f>PPCL_NG!P75+PPCL_Spot!P75+GT_NG!P75+GT_Spot!P75+Bawana_NG!P75+Bawana_RLNG!P75+Bawana_Spot!P75</f>
        <v>-0.08</v>
      </c>
      <c r="D75" s="195">
        <f t="shared" si="6"/>
        <v>0</v>
      </c>
      <c r="E75" s="194">
        <f>PPCL_NG!J75+PPCL_Spot!J75+GT_NG!J75+GT_Spot!J75+Bawana_NG!J75+Bawana_RLNG!J75+Bawana_Spot!J75</f>
        <v>-0.05</v>
      </c>
      <c r="F75" s="194">
        <f>PPCL_NG!Q75+PPCL_Spot!Q75+GT_NG!Q75+GT_Spot!Q75+Bawana_NG!Q75+Bawana_RLNG!Q75+Bawana_Spot!Q75</f>
        <v>-0.05</v>
      </c>
      <c r="G75" s="195">
        <f t="shared" si="7"/>
        <v>0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-0.01</v>
      </c>
      <c r="L75" s="194">
        <f>PPCL_NG!S75+PPCL_Spot!S75+GT_NG!S75+GT_Spot!S75+Bawana_NG!S75+Bawana_RLNG!S75+Bawana_Spot!S75</f>
        <v>-0.01</v>
      </c>
      <c r="M75" s="195">
        <f t="shared" si="9"/>
        <v>0</v>
      </c>
      <c r="N75" s="194">
        <f>PPCL_NG!M75+PPCL_Spot!M75+GT_NG!M75+GT_Spot!M75+Bawana_NG!M75+Bawana_RLNG!M75+Bawana_Spot!M75</f>
        <v>-0.06</v>
      </c>
      <c r="O75" s="194">
        <f>PPCL_NG!T75+PPCL_Spot!T75+GT_NG!T75+GT_Spot!T75+Bawana_NG!T75+Bawana_RLNG!T75+Bawana_Spot!T75</f>
        <v>-0.06</v>
      </c>
      <c r="P75" s="195">
        <f t="shared" si="10"/>
        <v>0</v>
      </c>
      <c r="Q75" s="195">
        <f t="shared" si="11"/>
        <v>0</v>
      </c>
    </row>
    <row r="76" spans="1:17">
      <c r="A76" s="34" t="s">
        <v>118</v>
      </c>
      <c r="B76" s="194">
        <f>PPCL_NG!I76+PPCL_Spot!I76+GT_NG!I76+GT_Spot!I76+Bawana_NG!I76+Bawana_RLNG!I76+Bawana_Spot!I76</f>
        <v>-0.08</v>
      </c>
      <c r="C76" s="194">
        <f>PPCL_NG!P76+PPCL_Spot!P76+GT_NG!P76+GT_Spot!P76+Bawana_NG!P76+Bawana_RLNG!P76+Bawana_Spot!P76</f>
        <v>-0.08</v>
      </c>
      <c r="D76" s="195">
        <f t="shared" si="6"/>
        <v>0</v>
      </c>
      <c r="E76" s="194">
        <f>PPCL_NG!J76+PPCL_Spot!J76+GT_NG!J76+GT_Spot!J76+Bawana_NG!J76+Bawana_RLNG!J76+Bawana_Spot!J76</f>
        <v>-0.05</v>
      </c>
      <c r="F76" s="194">
        <f>PPCL_NG!Q76+PPCL_Spot!Q76+GT_NG!Q76+GT_Spot!Q76+Bawana_NG!Q76+Bawana_RLNG!Q76+Bawana_Spot!Q76</f>
        <v>-0.05</v>
      </c>
      <c r="G76" s="195">
        <f t="shared" si="7"/>
        <v>0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-0.01</v>
      </c>
      <c r="L76" s="194">
        <f>PPCL_NG!S76+PPCL_Spot!S76+GT_NG!S76+GT_Spot!S76+Bawana_NG!S76+Bawana_RLNG!S76+Bawana_Spot!S76</f>
        <v>-0.01</v>
      </c>
      <c r="M76" s="195">
        <f t="shared" si="9"/>
        <v>0</v>
      </c>
      <c r="N76" s="194">
        <f>PPCL_NG!M76+PPCL_Spot!M76+GT_NG!M76+GT_Spot!M76+Bawana_NG!M76+Bawana_RLNG!M76+Bawana_Spot!M76</f>
        <v>-0.06</v>
      </c>
      <c r="O76" s="194">
        <f>PPCL_NG!T76+PPCL_Spot!T76+GT_NG!T76+GT_Spot!T76+Bawana_NG!T76+Bawana_RLNG!T76+Bawana_Spot!T76</f>
        <v>-0.06</v>
      </c>
      <c r="P76" s="195">
        <f t="shared" si="10"/>
        <v>0</v>
      </c>
      <c r="Q76" s="195">
        <f t="shared" si="11"/>
        <v>0</v>
      </c>
    </row>
    <row r="77" spans="1:17">
      <c r="A77" s="34" t="s">
        <v>119</v>
      </c>
      <c r="B77" s="194">
        <f>PPCL_NG!I77+PPCL_Spot!I77+GT_NG!I77+GT_Spot!I77+Bawana_NG!I77+Bawana_RLNG!I77+Bawana_Spot!I77</f>
        <v>-0.08</v>
      </c>
      <c r="C77" s="194">
        <f>PPCL_NG!P77+PPCL_Spot!P77+GT_NG!P77+GT_Spot!P77+Bawana_NG!P77+Bawana_RLNG!P77+Bawana_Spot!P77</f>
        <v>-0.08</v>
      </c>
      <c r="D77" s="195">
        <f t="shared" si="6"/>
        <v>0</v>
      </c>
      <c r="E77" s="194">
        <f>PPCL_NG!J77+PPCL_Spot!J77+GT_NG!J77+GT_Spot!J77+Bawana_NG!J77+Bawana_RLNG!J77+Bawana_Spot!J77</f>
        <v>-0.05</v>
      </c>
      <c r="F77" s="194">
        <f>PPCL_NG!Q77+PPCL_Spot!Q77+GT_NG!Q77+GT_Spot!Q77+Bawana_NG!Q77+Bawana_RLNG!Q77+Bawana_Spot!Q77</f>
        <v>-0.05</v>
      </c>
      <c r="G77" s="195">
        <f t="shared" si="7"/>
        <v>0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-0.01</v>
      </c>
      <c r="L77" s="194">
        <f>PPCL_NG!S77+PPCL_Spot!S77+GT_NG!S77+GT_Spot!S77+Bawana_NG!S77+Bawana_RLNG!S77+Bawana_Spot!S77</f>
        <v>-0.01</v>
      </c>
      <c r="M77" s="195">
        <f t="shared" si="9"/>
        <v>0</v>
      </c>
      <c r="N77" s="194">
        <f>PPCL_NG!M77+PPCL_Spot!M77+GT_NG!M77+GT_Spot!M77+Bawana_NG!M77+Bawana_RLNG!M77+Bawana_Spot!M77</f>
        <v>-0.06</v>
      </c>
      <c r="O77" s="194">
        <f>PPCL_NG!T77+PPCL_Spot!T77+GT_NG!T77+GT_Spot!T77+Bawana_NG!T77+Bawana_RLNG!T77+Bawana_Spot!T77</f>
        <v>-0.06</v>
      </c>
      <c r="P77" s="195">
        <f t="shared" si="10"/>
        <v>0</v>
      </c>
      <c r="Q77" s="195">
        <f t="shared" si="11"/>
        <v>0</v>
      </c>
    </row>
    <row r="78" spans="1:17">
      <c r="A78" s="34" t="s">
        <v>120</v>
      </c>
      <c r="B78" s="194">
        <f>PPCL_NG!I78+PPCL_Spot!I78+GT_NG!I78+GT_Spot!I78+Bawana_NG!I78+Bawana_RLNG!I78+Bawana_Spot!I78</f>
        <v>-0.08</v>
      </c>
      <c r="C78" s="194">
        <f>PPCL_NG!P78+PPCL_Spot!P78+GT_NG!P78+GT_Spot!P78+Bawana_NG!P78+Bawana_RLNG!P78+Bawana_Spot!P78</f>
        <v>-0.08</v>
      </c>
      <c r="D78" s="195">
        <f t="shared" si="6"/>
        <v>0</v>
      </c>
      <c r="E78" s="194">
        <f>PPCL_NG!J78+PPCL_Spot!J78+GT_NG!J78+GT_Spot!J78+Bawana_NG!J78+Bawana_RLNG!J78+Bawana_Spot!J78</f>
        <v>-0.05</v>
      </c>
      <c r="F78" s="194">
        <f>PPCL_NG!Q78+PPCL_Spot!Q78+GT_NG!Q78+GT_Spot!Q78+Bawana_NG!Q78+Bawana_RLNG!Q78+Bawana_Spot!Q78</f>
        <v>-0.05</v>
      </c>
      <c r="G78" s="195">
        <f t="shared" si="7"/>
        <v>0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-0.01</v>
      </c>
      <c r="L78" s="194">
        <f>PPCL_NG!S78+PPCL_Spot!S78+GT_NG!S78+GT_Spot!S78+Bawana_NG!S78+Bawana_RLNG!S78+Bawana_Spot!S78</f>
        <v>-0.01</v>
      </c>
      <c r="M78" s="195">
        <f t="shared" si="9"/>
        <v>0</v>
      </c>
      <c r="N78" s="194">
        <f>PPCL_NG!M78+PPCL_Spot!M78+GT_NG!M78+GT_Spot!M78+Bawana_NG!M78+Bawana_RLNG!M78+Bawana_Spot!M78</f>
        <v>-0.06</v>
      </c>
      <c r="O78" s="194">
        <f>PPCL_NG!T78+PPCL_Spot!T78+GT_NG!T78+GT_Spot!T78+Bawana_NG!T78+Bawana_RLNG!T78+Bawana_Spot!T78</f>
        <v>-0.06</v>
      </c>
      <c r="P78" s="195">
        <f t="shared" si="10"/>
        <v>0</v>
      </c>
      <c r="Q78" s="195">
        <f t="shared" si="11"/>
        <v>0</v>
      </c>
    </row>
    <row r="79" spans="1:17">
      <c r="A79" s="34" t="s">
        <v>121</v>
      </c>
      <c r="B79" s="194">
        <f>PPCL_NG!I79+PPCL_Spot!I79+GT_NG!I79+GT_Spot!I79+Bawana_NG!I79+Bawana_RLNG!I79+Bawana_Spot!I79</f>
        <v>-0.08</v>
      </c>
      <c r="C79" s="194">
        <f>PPCL_NG!P79+PPCL_Spot!P79+GT_NG!P79+GT_Spot!P79+Bawana_NG!P79+Bawana_RLNG!P79+Bawana_Spot!P79</f>
        <v>-0.08</v>
      </c>
      <c r="D79" s="195">
        <f t="shared" si="6"/>
        <v>0</v>
      </c>
      <c r="E79" s="194">
        <f>PPCL_NG!J79+PPCL_Spot!J79+GT_NG!J79+GT_Spot!J79+Bawana_NG!J79+Bawana_RLNG!J79+Bawana_Spot!J79</f>
        <v>-0.05</v>
      </c>
      <c r="F79" s="194">
        <f>PPCL_NG!Q79+PPCL_Spot!Q79+GT_NG!Q79+GT_Spot!Q79+Bawana_NG!Q79+Bawana_RLNG!Q79+Bawana_Spot!Q79</f>
        <v>-0.05</v>
      </c>
      <c r="G79" s="195">
        <f t="shared" si="7"/>
        <v>0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-0.01</v>
      </c>
      <c r="L79" s="194">
        <f>PPCL_NG!S79+PPCL_Spot!S79+GT_NG!S79+GT_Spot!S79+Bawana_NG!S79+Bawana_RLNG!S79+Bawana_Spot!S79</f>
        <v>-0.01</v>
      </c>
      <c r="M79" s="195">
        <f t="shared" si="9"/>
        <v>0</v>
      </c>
      <c r="N79" s="194">
        <f>PPCL_NG!M79+PPCL_Spot!M79+GT_NG!M79+GT_Spot!M79+Bawana_NG!M79+Bawana_RLNG!M79+Bawana_Spot!M79</f>
        <v>-0.06</v>
      </c>
      <c r="O79" s="194">
        <f>PPCL_NG!T79+PPCL_Spot!T79+GT_NG!T79+GT_Spot!T79+Bawana_NG!T79+Bawana_RLNG!T79+Bawana_Spot!T79</f>
        <v>-0.06</v>
      </c>
      <c r="P79" s="195">
        <f t="shared" si="10"/>
        <v>0</v>
      </c>
      <c r="Q79" s="195">
        <f t="shared" si="11"/>
        <v>0</v>
      </c>
    </row>
    <row r="80" spans="1:17">
      <c r="A80" s="34" t="s">
        <v>122</v>
      </c>
      <c r="B80" s="194">
        <f>PPCL_NG!I80+PPCL_Spot!I80+GT_NG!I80+GT_Spot!I80+Bawana_NG!I80+Bawana_RLNG!I80+Bawana_Spot!I80</f>
        <v>-0.08</v>
      </c>
      <c r="C80" s="194">
        <f>PPCL_NG!P80+PPCL_Spot!P80+GT_NG!P80+GT_Spot!P80+Bawana_NG!P80+Bawana_RLNG!P80+Bawana_Spot!P80</f>
        <v>-0.08</v>
      </c>
      <c r="D80" s="195">
        <f t="shared" si="6"/>
        <v>0</v>
      </c>
      <c r="E80" s="194">
        <f>PPCL_NG!J80+PPCL_Spot!J80+GT_NG!J80+GT_Spot!J80+Bawana_NG!J80+Bawana_RLNG!J80+Bawana_Spot!J80</f>
        <v>-0.05</v>
      </c>
      <c r="F80" s="194">
        <f>PPCL_NG!Q80+PPCL_Spot!Q80+GT_NG!Q80+GT_Spot!Q80+Bawana_NG!Q80+Bawana_RLNG!Q80+Bawana_Spot!Q80</f>
        <v>-0.05</v>
      </c>
      <c r="G80" s="195">
        <f t="shared" si="7"/>
        <v>0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-0.01</v>
      </c>
      <c r="L80" s="194">
        <f>PPCL_NG!S80+PPCL_Spot!S80+GT_NG!S80+GT_Spot!S80+Bawana_NG!S80+Bawana_RLNG!S80+Bawana_Spot!S80</f>
        <v>-0.01</v>
      </c>
      <c r="M80" s="195">
        <f t="shared" si="9"/>
        <v>0</v>
      </c>
      <c r="N80" s="194">
        <f>PPCL_NG!M80+PPCL_Spot!M80+GT_NG!M80+GT_Spot!M80+Bawana_NG!M80+Bawana_RLNG!M80+Bawana_Spot!M80</f>
        <v>-0.06</v>
      </c>
      <c r="O80" s="194">
        <f>PPCL_NG!T80+PPCL_Spot!T80+GT_NG!T80+GT_Spot!T80+Bawana_NG!T80+Bawana_RLNG!T80+Bawana_Spot!T80</f>
        <v>-0.06</v>
      </c>
      <c r="P80" s="195">
        <f t="shared" si="10"/>
        <v>0</v>
      </c>
      <c r="Q80" s="195">
        <f t="shared" si="11"/>
        <v>0</v>
      </c>
    </row>
    <row r="81" spans="1:17">
      <c r="A81" s="34" t="s">
        <v>123</v>
      </c>
      <c r="B81" s="194">
        <f>PPCL_NG!I81+PPCL_Spot!I81+GT_NG!I81+GT_Spot!I81+Bawana_NG!I81+Bawana_RLNG!I81+Bawana_Spot!I81</f>
        <v>-0.08</v>
      </c>
      <c r="C81" s="194">
        <f>PPCL_NG!P81+PPCL_Spot!P81+GT_NG!P81+GT_Spot!P81+Bawana_NG!P81+Bawana_RLNG!P81+Bawana_Spot!P81</f>
        <v>-0.08</v>
      </c>
      <c r="D81" s="195">
        <f t="shared" si="6"/>
        <v>0</v>
      </c>
      <c r="E81" s="194">
        <f>PPCL_NG!J81+PPCL_Spot!J81+GT_NG!J81+GT_Spot!J81+Bawana_NG!J81+Bawana_RLNG!J81+Bawana_Spot!J81</f>
        <v>-0.05</v>
      </c>
      <c r="F81" s="194">
        <f>PPCL_NG!Q81+PPCL_Spot!Q81+GT_NG!Q81+GT_Spot!Q81+Bawana_NG!Q81+Bawana_RLNG!Q81+Bawana_Spot!Q81</f>
        <v>-0.05</v>
      </c>
      <c r="G81" s="195">
        <f t="shared" si="7"/>
        <v>0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-0.01</v>
      </c>
      <c r="L81" s="194">
        <f>PPCL_NG!S81+PPCL_Spot!S81+GT_NG!S81+GT_Spot!S81+Bawana_NG!S81+Bawana_RLNG!S81+Bawana_Spot!S81</f>
        <v>-0.01</v>
      </c>
      <c r="M81" s="195">
        <f t="shared" si="9"/>
        <v>0</v>
      </c>
      <c r="N81" s="194">
        <f>PPCL_NG!M81+PPCL_Spot!M81+GT_NG!M81+GT_Spot!M81+Bawana_NG!M81+Bawana_RLNG!M81+Bawana_Spot!M81</f>
        <v>-0.06</v>
      </c>
      <c r="O81" s="194">
        <f>PPCL_NG!T81+PPCL_Spot!T81+GT_NG!T81+GT_Spot!T81+Bawana_NG!T81+Bawana_RLNG!T81+Bawana_Spot!T81</f>
        <v>-0.06</v>
      </c>
      <c r="P81" s="195">
        <f t="shared" si="10"/>
        <v>0</v>
      </c>
      <c r="Q81" s="195">
        <f t="shared" si="11"/>
        <v>0</v>
      </c>
    </row>
    <row r="82" spans="1:17">
      <c r="A82" s="34" t="s">
        <v>124</v>
      </c>
      <c r="B82" s="194">
        <f>PPCL_NG!I82+PPCL_Spot!I82+GT_NG!I82+GT_Spot!I82+Bawana_NG!I82+Bawana_RLNG!I82+Bawana_Spot!I82</f>
        <v>-0.08</v>
      </c>
      <c r="C82" s="194">
        <f>PPCL_NG!P82+PPCL_Spot!P82+GT_NG!P82+GT_Spot!P82+Bawana_NG!P82+Bawana_RLNG!P82+Bawana_Spot!P82</f>
        <v>-0.08</v>
      </c>
      <c r="D82" s="195">
        <f t="shared" si="6"/>
        <v>0</v>
      </c>
      <c r="E82" s="194">
        <f>PPCL_NG!J82+PPCL_Spot!J82+GT_NG!J82+GT_Spot!J82+Bawana_NG!J82+Bawana_RLNG!J82+Bawana_Spot!J82</f>
        <v>-0.05</v>
      </c>
      <c r="F82" s="194">
        <f>PPCL_NG!Q82+PPCL_Spot!Q82+GT_NG!Q82+GT_Spot!Q82+Bawana_NG!Q82+Bawana_RLNG!Q82+Bawana_Spot!Q82</f>
        <v>-0.05</v>
      </c>
      <c r="G82" s="195">
        <f t="shared" si="7"/>
        <v>0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-0.01</v>
      </c>
      <c r="L82" s="194">
        <f>PPCL_NG!S82+PPCL_Spot!S82+GT_NG!S82+GT_Spot!S82+Bawana_NG!S82+Bawana_RLNG!S82+Bawana_Spot!S82</f>
        <v>-0.01</v>
      </c>
      <c r="M82" s="195">
        <f t="shared" si="9"/>
        <v>0</v>
      </c>
      <c r="N82" s="194">
        <f>PPCL_NG!M82+PPCL_Spot!M82+GT_NG!M82+GT_Spot!M82+Bawana_NG!M82+Bawana_RLNG!M82+Bawana_Spot!M82</f>
        <v>-0.06</v>
      </c>
      <c r="O82" s="194">
        <f>PPCL_NG!T82+PPCL_Spot!T82+GT_NG!T82+GT_Spot!T82+Bawana_NG!T82+Bawana_RLNG!T82+Bawana_Spot!T82</f>
        <v>-0.06</v>
      </c>
      <c r="P82" s="195">
        <f t="shared" si="10"/>
        <v>0</v>
      </c>
      <c r="Q82" s="195">
        <f t="shared" si="11"/>
        <v>0</v>
      </c>
    </row>
    <row r="83" spans="1:17">
      <c r="A83" s="34" t="s">
        <v>125</v>
      </c>
      <c r="B83" s="194">
        <f>PPCL_NG!I83+PPCL_Spot!I83+GT_NG!I83+GT_Spot!I83+Bawana_NG!I83+Bawana_RLNG!I83+Bawana_Spot!I83</f>
        <v>-0.08</v>
      </c>
      <c r="C83" s="194">
        <f>PPCL_NG!P83+PPCL_Spot!P83+GT_NG!P83+GT_Spot!P83+Bawana_NG!P83+Bawana_RLNG!P83+Bawana_Spot!P83</f>
        <v>-0.08</v>
      </c>
      <c r="D83" s="195">
        <f t="shared" si="6"/>
        <v>0</v>
      </c>
      <c r="E83" s="194">
        <f>PPCL_NG!J83+PPCL_Spot!J83+GT_NG!J83+GT_Spot!J83+Bawana_NG!J83+Bawana_RLNG!J83+Bawana_Spot!J83</f>
        <v>-0.05</v>
      </c>
      <c r="F83" s="194">
        <f>PPCL_NG!Q83+PPCL_Spot!Q83+GT_NG!Q83+GT_Spot!Q83+Bawana_NG!Q83+Bawana_RLNG!Q83+Bawana_Spot!Q83</f>
        <v>-0.05</v>
      </c>
      <c r="G83" s="195">
        <f t="shared" si="7"/>
        <v>0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-0.01</v>
      </c>
      <c r="L83" s="194">
        <f>PPCL_NG!S83+PPCL_Spot!S83+GT_NG!S83+GT_Spot!S83+Bawana_NG!S83+Bawana_RLNG!S83+Bawana_Spot!S83</f>
        <v>-0.01</v>
      </c>
      <c r="M83" s="195">
        <f t="shared" si="9"/>
        <v>0</v>
      </c>
      <c r="N83" s="194">
        <f>PPCL_NG!M83+PPCL_Spot!M83+GT_NG!M83+GT_Spot!M83+Bawana_NG!M83+Bawana_RLNG!M83+Bawana_Spot!M83</f>
        <v>-0.06</v>
      </c>
      <c r="O83" s="194">
        <f>PPCL_NG!T83+PPCL_Spot!T83+GT_NG!T83+GT_Spot!T83+Bawana_NG!T83+Bawana_RLNG!T83+Bawana_Spot!T83</f>
        <v>-0.06</v>
      </c>
      <c r="P83" s="195">
        <f t="shared" si="10"/>
        <v>0</v>
      </c>
      <c r="Q83" s="195">
        <f t="shared" si="11"/>
        <v>0</v>
      </c>
    </row>
    <row r="84" spans="1:17">
      <c r="A84" s="34" t="s">
        <v>126</v>
      </c>
      <c r="B84" s="194">
        <f>PPCL_NG!I84+PPCL_Spot!I84+GT_NG!I84+GT_Spot!I84+Bawana_NG!I84+Bawana_RLNG!I84+Bawana_Spot!I84</f>
        <v>-0.08</v>
      </c>
      <c r="C84" s="194">
        <f>PPCL_NG!P84+PPCL_Spot!P84+GT_NG!P84+GT_Spot!P84+Bawana_NG!P84+Bawana_RLNG!P84+Bawana_Spot!P84</f>
        <v>-0.08</v>
      </c>
      <c r="D84" s="195">
        <f t="shared" si="6"/>
        <v>0</v>
      </c>
      <c r="E84" s="194">
        <f>PPCL_NG!J84+PPCL_Spot!J84+GT_NG!J84+GT_Spot!J84+Bawana_NG!J84+Bawana_RLNG!J84+Bawana_Spot!J84</f>
        <v>-0.05</v>
      </c>
      <c r="F84" s="194">
        <f>PPCL_NG!Q84+PPCL_Spot!Q84+GT_NG!Q84+GT_Spot!Q84+Bawana_NG!Q84+Bawana_RLNG!Q84+Bawana_Spot!Q84</f>
        <v>-0.05</v>
      </c>
      <c r="G84" s="195">
        <f t="shared" si="7"/>
        <v>0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-0.01</v>
      </c>
      <c r="L84" s="194">
        <f>PPCL_NG!S84+PPCL_Spot!S84+GT_NG!S84+GT_Spot!S84+Bawana_NG!S84+Bawana_RLNG!S84+Bawana_Spot!S84</f>
        <v>-0.01</v>
      </c>
      <c r="M84" s="195">
        <f t="shared" si="9"/>
        <v>0</v>
      </c>
      <c r="N84" s="194">
        <f>PPCL_NG!M84+PPCL_Spot!M84+GT_NG!M84+GT_Spot!M84+Bawana_NG!M84+Bawana_RLNG!M84+Bawana_Spot!M84</f>
        <v>-0.06</v>
      </c>
      <c r="O84" s="194">
        <f>PPCL_NG!T84+PPCL_Spot!T84+GT_NG!T84+GT_Spot!T84+Bawana_NG!T84+Bawana_RLNG!T84+Bawana_Spot!T84</f>
        <v>-0.06</v>
      </c>
      <c r="P84" s="195">
        <f t="shared" si="10"/>
        <v>0</v>
      </c>
      <c r="Q84" s="195">
        <f t="shared" si="11"/>
        <v>0</v>
      </c>
    </row>
    <row r="85" spans="1:17">
      <c r="A85" s="34" t="s">
        <v>127</v>
      </c>
      <c r="B85" s="194">
        <f>PPCL_NG!I85+PPCL_Spot!I85+GT_NG!I85+GT_Spot!I85+Bawana_NG!I85+Bawana_RLNG!I85+Bawana_Spot!I85</f>
        <v>-0.08</v>
      </c>
      <c r="C85" s="194">
        <f>PPCL_NG!P85+PPCL_Spot!P85+GT_NG!P85+GT_Spot!P85+Bawana_NG!P85+Bawana_RLNG!P85+Bawana_Spot!P85</f>
        <v>-0.08</v>
      </c>
      <c r="D85" s="195">
        <f t="shared" si="6"/>
        <v>0</v>
      </c>
      <c r="E85" s="194">
        <f>PPCL_NG!J85+PPCL_Spot!J85+GT_NG!J85+GT_Spot!J85+Bawana_NG!J85+Bawana_RLNG!J85+Bawana_Spot!J85</f>
        <v>-0.05</v>
      </c>
      <c r="F85" s="194">
        <f>PPCL_NG!Q85+PPCL_Spot!Q85+GT_NG!Q85+GT_Spot!Q85+Bawana_NG!Q85+Bawana_RLNG!Q85+Bawana_Spot!Q85</f>
        <v>-0.05</v>
      </c>
      <c r="G85" s="195">
        <f t="shared" si="7"/>
        <v>0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-0.01</v>
      </c>
      <c r="L85" s="194">
        <f>PPCL_NG!S85+PPCL_Spot!S85+GT_NG!S85+GT_Spot!S85+Bawana_NG!S85+Bawana_RLNG!S85+Bawana_Spot!S85</f>
        <v>-0.01</v>
      </c>
      <c r="M85" s="195">
        <f t="shared" si="9"/>
        <v>0</v>
      </c>
      <c r="N85" s="194">
        <f>PPCL_NG!M85+PPCL_Spot!M85+GT_NG!M85+GT_Spot!M85+Bawana_NG!M85+Bawana_RLNG!M85+Bawana_Spot!M85</f>
        <v>-0.06</v>
      </c>
      <c r="O85" s="194">
        <f>PPCL_NG!T85+PPCL_Spot!T85+GT_NG!T85+GT_Spot!T85+Bawana_NG!T85+Bawana_RLNG!T85+Bawana_Spot!T85</f>
        <v>-0.06</v>
      </c>
      <c r="P85" s="195">
        <f t="shared" si="10"/>
        <v>0</v>
      </c>
      <c r="Q85" s="195">
        <f t="shared" si="11"/>
        <v>0</v>
      </c>
    </row>
    <row r="86" spans="1:17">
      <c r="A86" s="34" t="s">
        <v>128</v>
      </c>
      <c r="B86" s="194">
        <f>PPCL_NG!I86+PPCL_Spot!I86+GT_NG!I86+GT_Spot!I86+Bawana_NG!I86+Bawana_RLNG!I86+Bawana_Spot!I86</f>
        <v>-0.08</v>
      </c>
      <c r="C86" s="194">
        <f>PPCL_NG!P86+PPCL_Spot!P86+GT_NG!P86+GT_Spot!P86+Bawana_NG!P86+Bawana_RLNG!P86+Bawana_Spot!P86</f>
        <v>-0.08</v>
      </c>
      <c r="D86" s="195">
        <f t="shared" si="6"/>
        <v>0</v>
      </c>
      <c r="E86" s="194">
        <f>PPCL_NG!J86+PPCL_Spot!J86+GT_NG!J86+GT_Spot!J86+Bawana_NG!J86+Bawana_RLNG!J86+Bawana_Spot!J86</f>
        <v>-0.05</v>
      </c>
      <c r="F86" s="194">
        <f>PPCL_NG!Q86+PPCL_Spot!Q86+GT_NG!Q86+GT_Spot!Q86+Bawana_NG!Q86+Bawana_RLNG!Q86+Bawana_Spot!Q86</f>
        <v>-0.05</v>
      </c>
      <c r="G86" s="195">
        <f t="shared" si="7"/>
        <v>0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-0.01</v>
      </c>
      <c r="L86" s="194">
        <f>PPCL_NG!S86+PPCL_Spot!S86+GT_NG!S86+GT_Spot!S86+Bawana_NG!S86+Bawana_RLNG!S86+Bawana_Spot!S86</f>
        <v>-0.01</v>
      </c>
      <c r="M86" s="195">
        <f t="shared" si="9"/>
        <v>0</v>
      </c>
      <c r="N86" s="194">
        <f>PPCL_NG!M86+PPCL_Spot!M86+GT_NG!M86+GT_Spot!M86+Bawana_NG!M86+Bawana_RLNG!M86+Bawana_Spot!M86</f>
        <v>-0.06</v>
      </c>
      <c r="O86" s="194">
        <f>PPCL_NG!T86+PPCL_Spot!T86+GT_NG!T86+GT_Spot!T86+Bawana_NG!T86+Bawana_RLNG!T86+Bawana_Spot!T86</f>
        <v>-0.06</v>
      </c>
      <c r="P86" s="195">
        <f t="shared" si="10"/>
        <v>0</v>
      </c>
      <c r="Q86" s="195">
        <f t="shared" si="11"/>
        <v>0</v>
      </c>
    </row>
    <row r="87" spans="1:17">
      <c r="A87" s="34" t="s">
        <v>129</v>
      </c>
      <c r="B87" s="194">
        <f>PPCL_NG!I87+PPCL_Spot!I87+GT_NG!I87+GT_Spot!I87+Bawana_NG!I87+Bawana_RLNG!I87+Bawana_Spot!I87</f>
        <v>-0.08</v>
      </c>
      <c r="C87" s="194">
        <f>PPCL_NG!P87+PPCL_Spot!P87+GT_NG!P87+GT_Spot!P87+Bawana_NG!P87+Bawana_RLNG!P87+Bawana_Spot!P87</f>
        <v>-0.08</v>
      </c>
      <c r="D87" s="195">
        <f t="shared" si="6"/>
        <v>0</v>
      </c>
      <c r="E87" s="194">
        <f>PPCL_NG!J87+PPCL_Spot!J87+GT_NG!J87+GT_Spot!J87+Bawana_NG!J87+Bawana_RLNG!J87+Bawana_Spot!J87</f>
        <v>-0.05</v>
      </c>
      <c r="F87" s="194">
        <f>PPCL_NG!Q87+PPCL_Spot!Q87+GT_NG!Q87+GT_Spot!Q87+Bawana_NG!Q87+Bawana_RLNG!Q87+Bawana_Spot!Q87</f>
        <v>-0.05</v>
      </c>
      <c r="G87" s="195">
        <f t="shared" si="7"/>
        <v>0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-0.01</v>
      </c>
      <c r="L87" s="194">
        <f>PPCL_NG!S87+PPCL_Spot!S87+GT_NG!S87+GT_Spot!S87+Bawana_NG!S87+Bawana_RLNG!S87+Bawana_Spot!S87</f>
        <v>-0.01</v>
      </c>
      <c r="M87" s="195">
        <f t="shared" si="9"/>
        <v>0</v>
      </c>
      <c r="N87" s="194">
        <f>PPCL_NG!M87+PPCL_Spot!M87+GT_NG!M87+GT_Spot!M87+Bawana_NG!M87+Bawana_RLNG!M87+Bawana_Spot!M87</f>
        <v>-0.06</v>
      </c>
      <c r="O87" s="194">
        <f>PPCL_NG!T87+PPCL_Spot!T87+GT_NG!T87+GT_Spot!T87+Bawana_NG!T87+Bawana_RLNG!T87+Bawana_Spot!T87</f>
        <v>-0.06</v>
      </c>
      <c r="P87" s="195">
        <f t="shared" si="10"/>
        <v>0</v>
      </c>
      <c r="Q87" s="195">
        <f t="shared" si="11"/>
        <v>0</v>
      </c>
    </row>
    <row r="88" spans="1:17">
      <c r="A88" s="34" t="s">
        <v>130</v>
      </c>
      <c r="B88" s="194">
        <f>PPCL_NG!I88+PPCL_Spot!I88+GT_NG!I88+GT_Spot!I88+Bawana_NG!I88+Bawana_RLNG!I88+Bawana_Spot!I88</f>
        <v>-0.08</v>
      </c>
      <c r="C88" s="194">
        <f>PPCL_NG!P88+PPCL_Spot!P88+GT_NG!P88+GT_Spot!P88+Bawana_NG!P88+Bawana_RLNG!P88+Bawana_Spot!P88</f>
        <v>-0.08</v>
      </c>
      <c r="D88" s="195">
        <f t="shared" si="6"/>
        <v>0</v>
      </c>
      <c r="E88" s="194">
        <f>PPCL_NG!J88+PPCL_Spot!J88+GT_NG!J88+GT_Spot!J88+Bawana_NG!J88+Bawana_RLNG!J88+Bawana_Spot!J88</f>
        <v>-0.05</v>
      </c>
      <c r="F88" s="194">
        <f>PPCL_NG!Q88+PPCL_Spot!Q88+GT_NG!Q88+GT_Spot!Q88+Bawana_NG!Q88+Bawana_RLNG!Q88+Bawana_Spot!Q88</f>
        <v>-0.05</v>
      </c>
      <c r="G88" s="195">
        <f t="shared" si="7"/>
        <v>0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-0.01</v>
      </c>
      <c r="L88" s="194">
        <f>PPCL_NG!S88+PPCL_Spot!S88+GT_NG!S88+GT_Spot!S88+Bawana_NG!S88+Bawana_RLNG!S88+Bawana_Spot!S88</f>
        <v>-0.01</v>
      </c>
      <c r="M88" s="195">
        <f t="shared" si="9"/>
        <v>0</v>
      </c>
      <c r="N88" s="194">
        <f>PPCL_NG!M88+PPCL_Spot!M88+GT_NG!M88+GT_Spot!M88+Bawana_NG!M88+Bawana_RLNG!M88+Bawana_Spot!M88</f>
        <v>-0.06</v>
      </c>
      <c r="O88" s="194">
        <f>PPCL_NG!T88+PPCL_Spot!T88+GT_NG!T88+GT_Spot!T88+Bawana_NG!T88+Bawana_RLNG!T88+Bawana_Spot!T88</f>
        <v>-0.06</v>
      </c>
      <c r="P88" s="195">
        <f t="shared" si="10"/>
        <v>0</v>
      </c>
      <c r="Q88" s="195">
        <f t="shared" si="11"/>
        <v>0</v>
      </c>
    </row>
    <row r="89" spans="1:17">
      <c r="A89" s="34" t="s">
        <v>131</v>
      </c>
      <c r="B89" s="194">
        <f>PPCL_NG!I89+PPCL_Spot!I89+GT_NG!I89+GT_Spot!I89+Bawana_NG!I89+Bawana_RLNG!I89+Bawana_Spot!I89</f>
        <v>-0.08</v>
      </c>
      <c r="C89" s="194">
        <f>PPCL_NG!P89+PPCL_Spot!P89+GT_NG!P89+GT_Spot!P89+Bawana_NG!P89+Bawana_RLNG!P89+Bawana_Spot!P89</f>
        <v>-0.08</v>
      </c>
      <c r="D89" s="195">
        <f t="shared" si="6"/>
        <v>0</v>
      </c>
      <c r="E89" s="194">
        <f>PPCL_NG!J89+PPCL_Spot!J89+GT_NG!J89+GT_Spot!J89+Bawana_NG!J89+Bawana_RLNG!J89+Bawana_Spot!J89</f>
        <v>-0.05</v>
      </c>
      <c r="F89" s="194">
        <f>PPCL_NG!Q89+PPCL_Spot!Q89+GT_NG!Q89+GT_Spot!Q89+Bawana_NG!Q89+Bawana_RLNG!Q89+Bawana_Spot!Q89</f>
        <v>-0.05</v>
      </c>
      <c r="G89" s="195">
        <f t="shared" si="7"/>
        <v>0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-0.01</v>
      </c>
      <c r="L89" s="194">
        <f>PPCL_NG!S89+PPCL_Spot!S89+GT_NG!S89+GT_Spot!S89+Bawana_NG!S89+Bawana_RLNG!S89+Bawana_Spot!S89</f>
        <v>-0.01</v>
      </c>
      <c r="M89" s="195">
        <f t="shared" si="9"/>
        <v>0</v>
      </c>
      <c r="N89" s="194">
        <f>PPCL_NG!M89+PPCL_Spot!M89+GT_NG!M89+GT_Spot!M89+Bawana_NG!M89+Bawana_RLNG!M89+Bawana_Spot!M89</f>
        <v>-0.06</v>
      </c>
      <c r="O89" s="194">
        <f>PPCL_NG!T89+PPCL_Spot!T89+GT_NG!T89+GT_Spot!T89+Bawana_NG!T89+Bawana_RLNG!T89+Bawana_Spot!T89</f>
        <v>-0.06</v>
      </c>
      <c r="P89" s="195">
        <f t="shared" si="10"/>
        <v>0</v>
      </c>
      <c r="Q89" s="195">
        <f t="shared" si="11"/>
        <v>0</v>
      </c>
    </row>
    <row r="90" spans="1:17">
      <c r="A90" s="34" t="s">
        <v>132</v>
      </c>
      <c r="B90" s="194">
        <f>PPCL_NG!I90+PPCL_Spot!I90+GT_NG!I90+GT_Spot!I90+Bawana_NG!I90+Bawana_RLNG!I90+Bawana_Spot!I90</f>
        <v>-0.08</v>
      </c>
      <c r="C90" s="194">
        <f>PPCL_NG!P90+PPCL_Spot!P90+GT_NG!P90+GT_Spot!P90+Bawana_NG!P90+Bawana_RLNG!P90+Bawana_Spot!P90</f>
        <v>-0.08</v>
      </c>
      <c r="D90" s="195">
        <f t="shared" si="6"/>
        <v>0</v>
      </c>
      <c r="E90" s="194">
        <f>PPCL_NG!J90+PPCL_Spot!J90+GT_NG!J90+GT_Spot!J90+Bawana_NG!J90+Bawana_RLNG!J90+Bawana_Spot!J90</f>
        <v>-0.05</v>
      </c>
      <c r="F90" s="194">
        <f>PPCL_NG!Q90+PPCL_Spot!Q90+GT_NG!Q90+GT_Spot!Q90+Bawana_NG!Q90+Bawana_RLNG!Q90+Bawana_Spot!Q90</f>
        <v>-0.05</v>
      </c>
      <c r="G90" s="195">
        <f t="shared" si="7"/>
        <v>0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-0.01</v>
      </c>
      <c r="L90" s="194">
        <f>PPCL_NG!S90+PPCL_Spot!S90+GT_NG!S90+GT_Spot!S90+Bawana_NG!S90+Bawana_RLNG!S90+Bawana_Spot!S90</f>
        <v>-0.01</v>
      </c>
      <c r="M90" s="195">
        <f t="shared" si="9"/>
        <v>0</v>
      </c>
      <c r="N90" s="194">
        <f>PPCL_NG!M90+PPCL_Spot!M90+GT_NG!M90+GT_Spot!M90+Bawana_NG!M90+Bawana_RLNG!M90+Bawana_Spot!M90</f>
        <v>-0.06</v>
      </c>
      <c r="O90" s="194">
        <f>PPCL_NG!T90+PPCL_Spot!T90+GT_NG!T90+GT_Spot!T90+Bawana_NG!T90+Bawana_RLNG!T90+Bawana_Spot!T90</f>
        <v>-0.06</v>
      </c>
      <c r="P90" s="195">
        <f t="shared" si="10"/>
        <v>0</v>
      </c>
      <c r="Q90" s="195">
        <f t="shared" si="11"/>
        <v>0</v>
      </c>
    </row>
    <row r="91" spans="1:17">
      <c r="A91" s="34" t="s">
        <v>133</v>
      </c>
      <c r="B91" s="194">
        <f>PPCL_NG!I91+PPCL_Spot!I91+GT_NG!I91+GT_Spot!I91+Bawana_NG!I91+Bawana_RLNG!I91+Bawana_Spot!I91</f>
        <v>-0.08</v>
      </c>
      <c r="C91" s="194">
        <f>PPCL_NG!P91+PPCL_Spot!P91+GT_NG!P91+GT_Spot!P91+Bawana_NG!P91+Bawana_RLNG!P91+Bawana_Spot!P91</f>
        <v>-0.08</v>
      </c>
      <c r="D91" s="195">
        <f t="shared" si="6"/>
        <v>0</v>
      </c>
      <c r="E91" s="194">
        <f>PPCL_NG!J91+PPCL_Spot!J91+GT_NG!J91+GT_Spot!J91+Bawana_NG!J91+Bawana_RLNG!J91+Bawana_Spot!J91</f>
        <v>-0.05</v>
      </c>
      <c r="F91" s="194">
        <f>PPCL_NG!Q91+PPCL_Spot!Q91+GT_NG!Q91+GT_Spot!Q91+Bawana_NG!Q91+Bawana_RLNG!Q91+Bawana_Spot!Q91</f>
        <v>-0.05</v>
      </c>
      <c r="G91" s="195">
        <f t="shared" si="7"/>
        <v>0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-0.01</v>
      </c>
      <c r="L91" s="194">
        <f>PPCL_NG!S91+PPCL_Spot!S91+GT_NG!S91+GT_Spot!S91+Bawana_NG!S91+Bawana_RLNG!S91+Bawana_Spot!S91</f>
        <v>-0.01</v>
      </c>
      <c r="M91" s="195">
        <f t="shared" si="9"/>
        <v>0</v>
      </c>
      <c r="N91" s="194">
        <f>PPCL_NG!M91+PPCL_Spot!M91+GT_NG!M91+GT_Spot!M91+Bawana_NG!M91+Bawana_RLNG!M91+Bawana_Spot!M91</f>
        <v>-0.06</v>
      </c>
      <c r="O91" s="194">
        <f>PPCL_NG!T91+PPCL_Spot!T91+GT_NG!T91+GT_Spot!T91+Bawana_NG!T91+Bawana_RLNG!T91+Bawana_Spot!T91</f>
        <v>-0.06</v>
      </c>
      <c r="P91" s="195">
        <f t="shared" si="10"/>
        <v>0</v>
      </c>
      <c r="Q91" s="195">
        <f t="shared" si="11"/>
        <v>0</v>
      </c>
    </row>
    <row r="92" spans="1:17">
      <c r="A92" s="34" t="s">
        <v>134</v>
      </c>
      <c r="B92" s="194">
        <f>PPCL_NG!I92+PPCL_Spot!I92+GT_NG!I92+GT_Spot!I92+Bawana_NG!I92+Bawana_RLNG!I92+Bawana_Spot!I92</f>
        <v>-0.08</v>
      </c>
      <c r="C92" s="194">
        <f>PPCL_NG!P92+PPCL_Spot!P92+GT_NG!P92+GT_Spot!P92+Bawana_NG!P92+Bawana_RLNG!P92+Bawana_Spot!P92</f>
        <v>-0.08</v>
      </c>
      <c r="D92" s="195">
        <f t="shared" si="6"/>
        <v>0</v>
      </c>
      <c r="E92" s="194">
        <f>PPCL_NG!J92+PPCL_Spot!J92+GT_NG!J92+GT_Spot!J92+Bawana_NG!J92+Bawana_RLNG!J92+Bawana_Spot!J92</f>
        <v>-0.05</v>
      </c>
      <c r="F92" s="194">
        <f>PPCL_NG!Q92+PPCL_Spot!Q92+GT_NG!Q92+GT_Spot!Q92+Bawana_NG!Q92+Bawana_RLNG!Q92+Bawana_Spot!Q92</f>
        <v>-0.05</v>
      </c>
      <c r="G92" s="195">
        <f t="shared" si="7"/>
        <v>0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-0.01</v>
      </c>
      <c r="L92" s="194">
        <f>PPCL_NG!S92+PPCL_Spot!S92+GT_NG!S92+GT_Spot!S92+Bawana_NG!S92+Bawana_RLNG!S92+Bawana_Spot!S92</f>
        <v>-0.01</v>
      </c>
      <c r="M92" s="195">
        <f t="shared" si="9"/>
        <v>0</v>
      </c>
      <c r="N92" s="194">
        <f>PPCL_NG!M92+PPCL_Spot!M92+GT_NG!M92+GT_Spot!M92+Bawana_NG!M92+Bawana_RLNG!M92+Bawana_Spot!M92</f>
        <v>-0.06</v>
      </c>
      <c r="O92" s="194">
        <f>PPCL_NG!T92+PPCL_Spot!T92+GT_NG!T92+GT_Spot!T92+Bawana_NG!T92+Bawana_RLNG!T92+Bawana_Spot!T92</f>
        <v>-0.06</v>
      </c>
      <c r="P92" s="195">
        <f t="shared" si="10"/>
        <v>0</v>
      </c>
      <c r="Q92" s="195">
        <f t="shared" si="11"/>
        <v>0</v>
      </c>
    </row>
    <row r="93" spans="1:17">
      <c r="A93" s="34" t="s">
        <v>135</v>
      </c>
      <c r="B93" s="194">
        <f>PPCL_NG!I93+PPCL_Spot!I93+GT_NG!I93+GT_Spot!I93+Bawana_NG!I93+Bawana_RLNG!I93+Bawana_Spot!I93</f>
        <v>-0.08</v>
      </c>
      <c r="C93" s="194">
        <f>PPCL_NG!P93+PPCL_Spot!P93+GT_NG!P93+GT_Spot!P93+Bawana_NG!P93+Bawana_RLNG!P93+Bawana_Spot!P93</f>
        <v>-0.08</v>
      </c>
      <c r="D93" s="195">
        <f t="shared" si="6"/>
        <v>0</v>
      </c>
      <c r="E93" s="194">
        <f>PPCL_NG!J93+PPCL_Spot!J93+GT_NG!J93+GT_Spot!J93+Bawana_NG!J93+Bawana_RLNG!J93+Bawana_Spot!J93</f>
        <v>-0.05</v>
      </c>
      <c r="F93" s="194">
        <f>PPCL_NG!Q93+PPCL_Spot!Q93+GT_NG!Q93+GT_Spot!Q93+Bawana_NG!Q93+Bawana_RLNG!Q93+Bawana_Spot!Q93</f>
        <v>-0.05</v>
      </c>
      <c r="G93" s="195">
        <f t="shared" si="7"/>
        <v>0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-0.01</v>
      </c>
      <c r="L93" s="194">
        <f>PPCL_NG!S93+PPCL_Spot!S93+GT_NG!S93+GT_Spot!S93+Bawana_NG!S93+Bawana_RLNG!S93+Bawana_Spot!S93</f>
        <v>-0.01</v>
      </c>
      <c r="M93" s="195">
        <f t="shared" si="9"/>
        <v>0</v>
      </c>
      <c r="N93" s="194">
        <f>PPCL_NG!M93+PPCL_Spot!M93+GT_NG!M93+GT_Spot!M93+Bawana_NG!M93+Bawana_RLNG!M93+Bawana_Spot!M93</f>
        <v>-0.06</v>
      </c>
      <c r="O93" s="194">
        <f>PPCL_NG!T93+PPCL_Spot!T93+GT_NG!T93+GT_Spot!T93+Bawana_NG!T93+Bawana_RLNG!T93+Bawana_Spot!T93</f>
        <v>-0.06</v>
      </c>
      <c r="P93" s="195">
        <f t="shared" si="10"/>
        <v>0</v>
      </c>
      <c r="Q93" s="195">
        <f t="shared" si="11"/>
        <v>0</v>
      </c>
    </row>
    <row r="94" spans="1:17">
      <c r="A94" s="34" t="s">
        <v>136</v>
      </c>
      <c r="B94" s="194">
        <f>PPCL_NG!I94+PPCL_Spot!I94+GT_NG!I94+GT_Spot!I94+Bawana_NG!I94+Bawana_RLNG!I94+Bawana_Spot!I94</f>
        <v>-0.04</v>
      </c>
      <c r="C94" s="194">
        <f>PPCL_NG!P94+PPCL_Spot!P94+GT_NG!P94+GT_Spot!P94+Bawana_NG!P94+Bawana_RLNG!P94+Bawana_Spot!P94</f>
        <v>-4.0000000000000008E-2</v>
      </c>
      <c r="D94" s="195">
        <f t="shared" si="6"/>
        <v>0</v>
      </c>
      <c r="E94" s="194">
        <f>PPCL_NG!J94+PPCL_Spot!J94+GT_NG!J94+GT_Spot!J94+Bawana_NG!J94+Bawana_RLNG!J94+Bawana_Spot!J94</f>
        <v>-0.02</v>
      </c>
      <c r="F94" s="194">
        <f>PPCL_NG!Q94+PPCL_Spot!Q94+GT_NG!Q94+GT_Spot!Q94+Bawana_NG!Q94+Bawana_RLNG!Q94+Bawana_Spot!Q94</f>
        <v>-2.0000000000000004E-2</v>
      </c>
      <c r="G94" s="195">
        <f t="shared" si="7"/>
        <v>0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-0.01</v>
      </c>
      <c r="L94" s="194">
        <f>PPCL_NG!S94+PPCL_Spot!S94+GT_NG!S94+GT_Spot!S94+Bawana_NG!S94+Bawana_RLNG!S94+Bawana_Spot!S94</f>
        <v>-1.0000000000000002E-2</v>
      </c>
      <c r="M94" s="195">
        <f t="shared" si="9"/>
        <v>0</v>
      </c>
      <c r="N94" s="194">
        <f>PPCL_NG!M94+PPCL_Spot!M94+GT_NG!M94+GT_Spot!M94+Bawana_NG!M94+Bawana_RLNG!M94+Bawana_Spot!M94</f>
        <v>-0.03</v>
      </c>
      <c r="O94" s="194">
        <f>PPCL_NG!T94+PPCL_Spot!T94+GT_NG!T94+GT_Spot!T94+Bawana_NG!T94+Bawana_RLNG!T94+Bawana_Spot!T94</f>
        <v>-3.0000000000000002E-2</v>
      </c>
      <c r="P94" s="195">
        <f t="shared" si="10"/>
        <v>0</v>
      </c>
      <c r="Q94" s="195">
        <f t="shared" si="11"/>
        <v>0</v>
      </c>
    </row>
    <row r="95" spans="1:17">
      <c r="A95" s="34" t="s">
        <v>137</v>
      </c>
      <c r="B95" s="194">
        <f>PPCL_NG!I95+PPCL_Spot!I95+GT_NG!I95+GT_Spot!I95+Bawana_NG!I95+Bawana_RLNG!I95+Bawana_Spot!I95</f>
        <v>-0.04</v>
      </c>
      <c r="C95" s="194">
        <f>PPCL_NG!P95+PPCL_Spot!P95+GT_NG!P95+GT_Spot!P95+Bawana_NG!P95+Bawana_RLNG!P95+Bawana_Spot!P95</f>
        <v>-4.0000000000000008E-2</v>
      </c>
      <c r="D95" s="195">
        <f t="shared" si="6"/>
        <v>0</v>
      </c>
      <c r="E95" s="194">
        <f>PPCL_NG!J95+PPCL_Spot!J95+GT_NG!J95+GT_Spot!J95+Bawana_NG!J95+Bawana_RLNG!J95+Bawana_Spot!J95</f>
        <v>-0.02</v>
      </c>
      <c r="F95" s="194">
        <f>PPCL_NG!Q95+PPCL_Spot!Q95+GT_NG!Q95+GT_Spot!Q95+Bawana_NG!Q95+Bawana_RLNG!Q95+Bawana_Spot!Q95</f>
        <v>-2.0000000000000004E-2</v>
      </c>
      <c r="G95" s="195">
        <f t="shared" si="7"/>
        <v>0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-0.01</v>
      </c>
      <c r="L95" s="194">
        <f>PPCL_NG!S95+PPCL_Spot!S95+GT_NG!S95+GT_Spot!S95+Bawana_NG!S95+Bawana_RLNG!S95+Bawana_Spot!S95</f>
        <v>-1.0000000000000002E-2</v>
      </c>
      <c r="M95" s="195">
        <f t="shared" si="9"/>
        <v>0</v>
      </c>
      <c r="N95" s="194">
        <f>PPCL_NG!M95+PPCL_Spot!M95+GT_NG!M95+GT_Spot!M95+Bawana_NG!M95+Bawana_RLNG!M95+Bawana_Spot!M95</f>
        <v>-0.03</v>
      </c>
      <c r="O95" s="194">
        <f>PPCL_NG!T95+PPCL_Spot!T95+GT_NG!T95+GT_Spot!T95+Bawana_NG!T95+Bawana_RLNG!T95+Bawana_Spot!T95</f>
        <v>-3.0000000000000002E-2</v>
      </c>
      <c r="P95" s="195">
        <f t="shared" si="10"/>
        <v>0</v>
      </c>
      <c r="Q95" s="195">
        <f t="shared" si="11"/>
        <v>0</v>
      </c>
    </row>
    <row r="96" spans="1:17">
      <c r="A96" s="34" t="s">
        <v>138</v>
      </c>
      <c r="B96" s="194">
        <f>PPCL_NG!I96+PPCL_Spot!I96+GT_NG!I96+GT_Spot!I96+Bawana_NG!I96+Bawana_RLNG!I96+Bawana_Spot!I96</f>
        <v>-0.04</v>
      </c>
      <c r="C96" s="194">
        <f>PPCL_NG!P96+PPCL_Spot!P96+GT_NG!P96+GT_Spot!P96+Bawana_NG!P96+Bawana_RLNG!P96+Bawana_Spot!P96</f>
        <v>-4.0000000000000008E-2</v>
      </c>
      <c r="D96" s="195">
        <f t="shared" si="6"/>
        <v>0</v>
      </c>
      <c r="E96" s="194">
        <f>PPCL_NG!J96+PPCL_Spot!J96+GT_NG!J96+GT_Spot!J96+Bawana_NG!J96+Bawana_RLNG!J96+Bawana_Spot!J96</f>
        <v>-0.02</v>
      </c>
      <c r="F96" s="194">
        <f>PPCL_NG!Q96+PPCL_Spot!Q96+GT_NG!Q96+GT_Spot!Q96+Bawana_NG!Q96+Bawana_RLNG!Q96+Bawana_Spot!Q96</f>
        <v>-2.0000000000000004E-2</v>
      </c>
      <c r="G96" s="195">
        <f t="shared" si="7"/>
        <v>0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-0.01</v>
      </c>
      <c r="L96" s="194">
        <f>PPCL_NG!S96+PPCL_Spot!S96+GT_NG!S96+GT_Spot!S96+Bawana_NG!S96+Bawana_RLNG!S96+Bawana_Spot!S96</f>
        <v>-1.0000000000000002E-2</v>
      </c>
      <c r="M96" s="195">
        <f t="shared" si="9"/>
        <v>0</v>
      </c>
      <c r="N96" s="194">
        <f>PPCL_NG!M96+PPCL_Spot!M96+GT_NG!M96+GT_Spot!M96+Bawana_NG!M96+Bawana_RLNG!M96+Bawana_Spot!M96</f>
        <v>-0.03</v>
      </c>
      <c r="O96" s="194">
        <f>PPCL_NG!T96+PPCL_Spot!T96+GT_NG!T96+GT_Spot!T96+Bawana_NG!T96+Bawana_RLNG!T96+Bawana_Spot!T96</f>
        <v>-3.0000000000000002E-2</v>
      </c>
      <c r="P96" s="195">
        <f t="shared" si="10"/>
        <v>0</v>
      </c>
      <c r="Q96" s="195">
        <f t="shared" si="11"/>
        <v>0</v>
      </c>
    </row>
    <row r="97" spans="1:17">
      <c r="A97" s="34" t="s">
        <v>139</v>
      </c>
      <c r="B97" s="194">
        <f>PPCL_NG!I97+PPCL_Spot!I97+GT_NG!I97+GT_Spot!I97+Bawana_NG!I97+Bawana_RLNG!I97+Bawana_Spot!I97</f>
        <v>-0.04</v>
      </c>
      <c r="C97" s="194">
        <f>PPCL_NG!P97+PPCL_Spot!P97+GT_NG!P97+GT_Spot!P97+Bawana_NG!P97+Bawana_RLNG!P97+Bawana_Spot!P97</f>
        <v>-4.0000000000000008E-2</v>
      </c>
      <c r="D97" s="195">
        <f t="shared" si="6"/>
        <v>0</v>
      </c>
      <c r="E97" s="194">
        <f>PPCL_NG!J97+PPCL_Spot!J97+GT_NG!J97+GT_Spot!J97+Bawana_NG!J97+Bawana_RLNG!J97+Bawana_Spot!J97</f>
        <v>-0.02</v>
      </c>
      <c r="F97" s="194">
        <f>PPCL_NG!Q97+PPCL_Spot!Q97+GT_NG!Q97+GT_Spot!Q97+Bawana_NG!Q97+Bawana_RLNG!Q97+Bawana_Spot!Q97</f>
        <v>-2.0000000000000004E-2</v>
      </c>
      <c r="G97" s="195">
        <f t="shared" si="7"/>
        <v>0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-0.01</v>
      </c>
      <c r="L97" s="194">
        <f>PPCL_NG!S97+PPCL_Spot!S97+GT_NG!S97+GT_Spot!S97+Bawana_NG!S97+Bawana_RLNG!S97+Bawana_Spot!S97</f>
        <v>-1.0000000000000002E-2</v>
      </c>
      <c r="M97" s="195">
        <f t="shared" si="9"/>
        <v>0</v>
      </c>
      <c r="N97" s="194">
        <f>PPCL_NG!M97+PPCL_Spot!M97+GT_NG!M97+GT_Spot!M97+Bawana_NG!M97+Bawana_RLNG!M97+Bawana_Spot!M97</f>
        <v>-0.03</v>
      </c>
      <c r="O97" s="194">
        <f>PPCL_NG!T97+PPCL_Spot!T97+GT_NG!T97+GT_Spot!T97+Bawana_NG!T97+Bawana_RLNG!T97+Bawana_Spot!T97</f>
        <v>-3.0000000000000002E-2</v>
      </c>
      <c r="P97" s="195">
        <f t="shared" si="10"/>
        <v>0</v>
      </c>
      <c r="Q97" s="195">
        <f t="shared" si="11"/>
        <v>0</v>
      </c>
    </row>
    <row r="98" spans="1:17">
      <c r="A98" s="34" t="s">
        <v>140</v>
      </c>
      <c r="B98" s="194">
        <f>PPCL_NG!I98+PPCL_Spot!I98+GT_NG!I98+GT_Spot!I98+Bawana_NG!I98+Bawana_RLNG!I98+Bawana_Spot!I98</f>
        <v>-0.04</v>
      </c>
      <c r="C98" s="194">
        <f>PPCL_NG!P98+PPCL_Spot!P98+GT_NG!P98+GT_Spot!P98+Bawana_NG!P98+Bawana_RLNG!P98+Bawana_Spot!P98</f>
        <v>-4.0000000000000008E-2</v>
      </c>
      <c r="D98" s="195">
        <f t="shared" si="6"/>
        <v>0</v>
      </c>
      <c r="E98" s="194">
        <f>PPCL_NG!J98+PPCL_Spot!J98+GT_NG!J98+GT_Spot!J98+Bawana_NG!J98+Bawana_RLNG!J98+Bawana_Spot!J98</f>
        <v>-0.02</v>
      </c>
      <c r="F98" s="194">
        <f>PPCL_NG!Q98+PPCL_Spot!Q98+GT_NG!Q98+GT_Spot!Q98+Bawana_NG!Q98+Bawana_RLNG!Q98+Bawana_Spot!Q98</f>
        <v>-2.0000000000000004E-2</v>
      </c>
      <c r="G98" s="195">
        <f t="shared" si="7"/>
        <v>0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-0.01</v>
      </c>
      <c r="L98" s="194">
        <f>PPCL_NG!S98+PPCL_Spot!S98+GT_NG!S98+GT_Spot!S98+Bawana_NG!S98+Bawana_RLNG!S98+Bawana_Spot!S98</f>
        <v>-1.0000000000000002E-2</v>
      </c>
      <c r="M98" s="195">
        <f t="shared" si="9"/>
        <v>0</v>
      </c>
      <c r="N98" s="194">
        <f>PPCL_NG!M98+PPCL_Spot!M98+GT_NG!M98+GT_Spot!M98+Bawana_NG!M98+Bawana_RLNG!M98+Bawana_Spot!M98</f>
        <v>-0.03</v>
      </c>
      <c r="O98" s="194">
        <f>PPCL_NG!T98+PPCL_Spot!T98+GT_NG!T98+GT_Spot!T98+Bawana_NG!T98+Bawana_RLNG!T98+Bawana_Spot!T98</f>
        <v>-3.0000000000000002E-2</v>
      </c>
      <c r="P98" s="195">
        <f t="shared" si="10"/>
        <v>0</v>
      </c>
      <c r="Q98" s="195">
        <f t="shared" si="11"/>
        <v>0</v>
      </c>
    </row>
    <row r="99" spans="1:17">
      <c r="A99" s="34" t="s">
        <v>324</v>
      </c>
      <c r="B99" s="194">
        <f>PPCL_NG!I99+PPCL_Spot!I99+GT_NG!I99+GT_Spot!I99+Bawana_NG!I99+Bawana_RLNG!I99+Bawana_Spot!I99</f>
        <v>-1.390000000000001E-3</v>
      </c>
      <c r="C99" s="194">
        <f>PPCL_NG!P99+PPCL_Spot!P99+GT_NG!P99+GT_Spot!P99+Bawana_NG!P99+Bawana_RLNG!P99+Bawana_Spot!P99</f>
        <v>-1.4300000000000011E-3</v>
      </c>
      <c r="D99" s="195">
        <f t="shared" si="6"/>
        <v>4.0000000000000105E-5</v>
      </c>
      <c r="E99" s="194">
        <f>PPCL_NG!J99+PPCL_Spot!J99+GT_NG!J99+GT_Spot!J99+Bawana_NG!J99+Bawana_RLNG!J99+Bawana_Spot!J99</f>
        <v>-8.4249999999999928E-4</v>
      </c>
      <c r="F99" s="194">
        <f>PPCL_NG!Q99+PPCL_Spot!Q99+GT_NG!Q99+GT_Spot!Q99+Bawana_NG!Q99+Bawana_RLNG!Q99+Bawana_Spot!Q99</f>
        <v>-8.6249999999999912E-4</v>
      </c>
      <c r="G99" s="195">
        <f t="shared" si="7"/>
        <v>1.9999999999999836E-5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-1.6000000000000009E-4</v>
      </c>
      <c r="L99" s="194">
        <f>PPCL_NG!S99+PPCL_Spot!S99+GT_NG!S99+GT_Spot!S99+Bawana_NG!S99+Bawana_RLNG!S99+Bawana_Spot!S99</f>
        <v>-1.6000000000000009E-4</v>
      </c>
      <c r="M99" s="195">
        <f t="shared" si="9"/>
        <v>0</v>
      </c>
      <c r="N99" s="194">
        <f>PPCL_NG!M99+PPCL_Spot!M99+GT_NG!M99+GT_Spot!M99+Bawana_NG!M99+Bawana_RLNG!M99+Bawana_Spot!M99</f>
        <v>-1.0025000000000006E-3</v>
      </c>
      <c r="O99" s="194">
        <f>PPCL_NG!T99+PPCL_Spot!T99+GT_NG!T99+GT_Spot!T99+Bawana_NG!T99+Bawana_RLNG!T99+Bawana_Spot!T99</f>
        <v>-1.0225000000000008E-3</v>
      </c>
      <c r="P99" s="195">
        <f t="shared" si="10"/>
        <v>2.0000000000000269E-5</v>
      </c>
      <c r="Q99" s="195">
        <f t="shared" si="11"/>
        <v>8.000000000000021E-5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45641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45641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45641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2025-01-02T07:31:16Z</dcterms:modified>
</cp:coreProperties>
</file>